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325" windowHeight="9810" activeTab="0"/>
  </bookViews>
  <sheets>
    <sheet name="在職專班" sheetId="1" r:id="rId1"/>
    <sheet name="工作表1" sheetId="2" r:id="rId2"/>
    <sheet name="工作表2" sheetId="3" r:id="rId3"/>
    <sheet name="工作表3" sheetId="4" r:id="rId4"/>
  </sheets>
  <definedNames>
    <definedName name="_xlnm.Print_Area" localSheetId="0">'在職專班'!$A$1:$N$67</definedName>
    <definedName name="_xlnm.Print_Titles" localSheetId="0">'在職專班'!$1:$7</definedName>
  </definedNames>
  <calcPr fullCalcOnLoad="1"/>
</workbook>
</file>

<file path=xl/sharedStrings.xml><?xml version="1.0" encoding="utf-8"?>
<sst xmlns="http://schemas.openxmlformats.org/spreadsheetml/2006/main" count="152" uniqueCount="123">
  <si>
    <r>
      <rPr>
        <sz val="11"/>
        <rFont val="標楷體"/>
        <family val="4"/>
      </rPr>
      <t>解剖生理學</t>
    </r>
  </si>
  <si>
    <r>
      <rPr>
        <sz val="11"/>
        <rFont val="標楷體"/>
        <family val="4"/>
      </rPr>
      <t>微生物學</t>
    </r>
  </si>
  <si>
    <r>
      <rPr>
        <sz val="11"/>
        <rFont val="標楷體"/>
        <family val="4"/>
      </rPr>
      <t>視光學導論</t>
    </r>
  </si>
  <si>
    <r>
      <rPr>
        <sz val="11"/>
        <rFont val="標楷體"/>
        <family val="4"/>
      </rPr>
      <t>眼視光儀器學</t>
    </r>
  </si>
  <si>
    <r>
      <rPr>
        <sz val="11"/>
        <rFont val="標楷體"/>
        <family val="4"/>
      </rPr>
      <t>視覺與知覺</t>
    </r>
  </si>
  <si>
    <r>
      <rPr>
        <sz val="11"/>
        <rFont val="標楷體"/>
        <family val="4"/>
      </rPr>
      <t>視覺科學</t>
    </r>
  </si>
  <si>
    <r>
      <rPr>
        <sz val="11"/>
        <rFont val="標楷體"/>
        <family val="4"/>
      </rPr>
      <t>幾合光學</t>
    </r>
  </si>
  <si>
    <r>
      <rPr>
        <sz val="11"/>
        <rFont val="標楷體"/>
        <family val="4"/>
      </rPr>
      <t>配鏡學</t>
    </r>
  </si>
  <si>
    <r>
      <rPr>
        <sz val="11"/>
        <rFont val="標楷體"/>
        <family val="4"/>
      </rPr>
      <t>低視力學</t>
    </r>
  </si>
  <si>
    <r>
      <rPr>
        <sz val="11"/>
        <rFont val="標楷體"/>
        <family val="4"/>
      </rPr>
      <t>行銷管理學</t>
    </r>
  </si>
  <si>
    <r>
      <rPr>
        <sz val="11"/>
        <rFont val="標楷體"/>
        <family val="4"/>
      </rPr>
      <t>眼視光專題與個案討論</t>
    </r>
  </si>
  <si>
    <r>
      <rPr>
        <b/>
        <sz val="11"/>
        <color indexed="10"/>
        <rFont val="標楷體"/>
        <family val="4"/>
      </rPr>
      <t>校外實習</t>
    </r>
  </si>
  <si>
    <r>
      <rPr>
        <sz val="11"/>
        <rFont val="標楷體"/>
        <family val="4"/>
      </rPr>
      <t>醫學新知</t>
    </r>
  </si>
  <si>
    <r>
      <rPr>
        <sz val="11"/>
        <rFont val="標楷體"/>
        <family val="4"/>
      </rPr>
      <t>視光流行病學</t>
    </r>
  </si>
  <si>
    <r>
      <rPr>
        <sz val="11"/>
        <rFont val="標楷體"/>
        <family val="4"/>
      </rPr>
      <t>鏡片與鏡框應用美學</t>
    </r>
  </si>
  <si>
    <r>
      <rPr>
        <sz val="11"/>
        <rFont val="標楷體"/>
        <family val="4"/>
      </rPr>
      <t>眼科護理學</t>
    </r>
  </si>
  <si>
    <r>
      <rPr>
        <sz val="11"/>
        <rFont val="標楷體"/>
        <family val="4"/>
      </rPr>
      <t>會計學概論</t>
    </r>
  </si>
  <si>
    <r>
      <rPr>
        <sz val="11"/>
        <rFont val="標楷體"/>
        <family val="4"/>
      </rPr>
      <t>零售管理</t>
    </r>
  </si>
  <si>
    <r>
      <rPr>
        <sz val="11"/>
        <rFont val="標楷體"/>
        <family val="4"/>
      </rPr>
      <t>中小企業管理</t>
    </r>
  </si>
  <si>
    <r>
      <rPr>
        <sz val="11"/>
        <rFont val="標楷體"/>
        <family val="4"/>
      </rPr>
      <t>視光職場倫理與應對</t>
    </r>
  </si>
  <si>
    <r>
      <rPr>
        <sz val="11"/>
        <rFont val="標楷體"/>
        <family val="4"/>
      </rPr>
      <t>期刊論文導讀</t>
    </r>
  </si>
  <si>
    <r>
      <rPr>
        <sz val="11"/>
        <rFont val="標楷體"/>
        <family val="4"/>
      </rPr>
      <t>視光學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</t>
    </r>
  </si>
  <si>
    <r>
      <rPr>
        <b/>
        <sz val="11"/>
        <color indexed="56"/>
        <rFont val="標楷體"/>
        <family val="4"/>
      </rPr>
      <t>視光學實驗</t>
    </r>
    <r>
      <rPr>
        <b/>
        <sz val="11"/>
        <color indexed="56"/>
        <rFont val="Times New Roman"/>
        <family val="1"/>
      </rPr>
      <t>(</t>
    </r>
    <r>
      <rPr>
        <b/>
        <sz val="11"/>
        <color indexed="56"/>
        <rFont val="標楷體"/>
        <family val="4"/>
      </rPr>
      <t>一</t>
    </r>
    <r>
      <rPr>
        <b/>
        <sz val="11"/>
        <color indexed="56"/>
        <rFont val="Times New Roman"/>
        <family val="1"/>
      </rPr>
      <t>)</t>
    </r>
  </si>
  <si>
    <r>
      <rPr>
        <b/>
        <sz val="11"/>
        <color indexed="56"/>
        <rFont val="標楷體"/>
        <family val="4"/>
      </rPr>
      <t>配鏡學實驗</t>
    </r>
    <r>
      <rPr>
        <b/>
        <sz val="11"/>
        <color indexed="56"/>
        <rFont val="Times New Roman"/>
        <family val="1"/>
      </rPr>
      <t>(</t>
    </r>
    <r>
      <rPr>
        <b/>
        <sz val="11"/>
        <color indexed="56"/>
        <rFont val="標楷體"/>
        <family val="4"/>
      </rPr>
      <t>鏡片研磨</t>
    </r>
    <r>
      <rPr>
        <b/>
        <sz val="11"/>
        <color indexed="56"/>
        <rFont val="Times New Roman"/>
        <family val="1"/>
      </rPr>
      <t>)</t>
    </r>
  </si>
  <si>
    <r>
      <rPr>
        <sz val="11"/>
        <rFont val="標楷體"/>
        <family val="4"/>
      </rPr>
      <t>視光學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</si>
  <si>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r>
      <rPr>
        <b/>
        <sz val="11"/>
        <color indexed="56"/>
        <rFont val="標楷體"/>
        <family val="4"/>
      </rPr>
      <t>視光學實驗</t>
    </r>
    <r>
      <rPr>
        <b/>
        <sz val="11"/>
        <color indexed="56"/>
        <rFont val="Times New Roman"/>
        <family val="1"/>
      </rPr>
      <t>(</t>
    </r>
    <r>
      <rPr>
        <b/>
        <sz val="11"/>
        <color indexed="56"/>
        <rFont val="標楷體"/>
        <family val="4"/>
      </rPr>
      <t>二</t>
    </r>
    <r>
      <rPr>
        <b/>
        <sz val="11"/>
        <color indexed="56"/>
        <rFont val="Times New Roman"/>
        <family val="1"/>
      </rPr>
      <t>)</t>
    </r>
  </si>
  <si>
    <r>
      <rPr>
        <sz val="11"/>
        <rFont val="標楷體"/>
        <family val="4"/>
      </rPr>
      <t>隱形眼鏡學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</t>
    </r>
  </si>
  <si>
    <r>
      <rPr>
        <b/>
        <sz val="11"/>
        <color indexed="56"/>
        <rFont val="標楷體"/>
        <family val="4"/>
      </rPr>
      <t>隱形眼鏡學實驗</t>
    </r>
    <r>
      <rPr>
        <b/>
        <sz val="11"/>
        <color indexed="56"/>
        <rFont val="Times New Roman"/>
        <family val="1"/>
      </rPr>
      <t>(</t>
    </r>
    <r>
      <rPr>
        <b/>
        <sz val="11"/>
        <color indexed="56"/>
        <rFont val="標楷體"/>
        <family val="4"/>
      </rPr>
      <t>一</t>
    </r>
    <r>
      <rPr>
        <b/>
        <sz val="11"/>
        <color indexed="56"/>
        <rFont val="Times New Roman"/>
        <family val="1"/>
      </rPr>
      <t>)</t>
    </r>
  </si>
  <si>
    <r>
      <rPr>
        <sz val="11"/>
        <rFont val="標楷體"/>
        <family val="4"/>
      </rPr>
      <t>雙眼視覺學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</si>
  <si>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雙眼視覺學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</si>
  <si>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隱形眼鏡學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</si>
  <si>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r>
      <rPr>
        <b/>
        <sz val="11"/>
        <color indexed="56"/>
        <rFont val="標楷體"/>
        <family val="4"/>
      </rPr>
      <t>隱形眼鏡學實驗</t>
    </r>
    <r>
      <rPr>
        <b/>
        <sz val="11"/>
        <color indexed="56"/>
        <rFont val="Times New Roman"/>
        <family val="1"/>
      </rPr>
      <t>(</t>
    </r>
    <r>
      <rPr>
        <b/>
        <sz val="11"/>
        <color indexed="56"/>
        <rFont val="標楷體"/>
        <family val="4"/>
      </rPr>
      <t>二</t>
    </r>
    <r>
      <rPr>
        <b/>
        <sz val="11"/>
        <color indexed="56"/>
        <rFont val="Times New Roman"/>
        <family val="1"/>
      </rPr>
      <t>)</t>
    </r>
  </si>
  <si>
    <r>
      <rPr>
        <sz val="11"/>
        <rFont val="標楷體"/>
        <family val="4"/>
      </rPr>
      <t>門市服務員技能檢定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丙級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</si>
  <si>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眼鏡鏡片製作技能檢定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丙級</t>
    </r>
    <r>
      <rPr>
        <sz val="11"/>
        <rFont val="Times New Roman"/>
        <family val="1"/>
      </rPr>
      <t>)</t>
    </r>
  </si>
  <si>
    <t>營養學概論(含膳食療養)</t>
  </si>
  <si>
    <r>
      <rPr>
        <sz val="11"/>
        <rFont val="標楷體"/>
        <family val="4"/>
      </rPr>
      <t>病理學概論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含眼睛疾病預防</t>
    </r>
    <r>
      <rPr>
        <sz val="11"/>
        <rFont val="Times New Roman"/>
        <family val="1"/>
      </rPr>
      <t>)</t>
    </r>
  </si>
  <si>
    <t>眼解剖生理學(含疾病概論)</t>
  </si>
  <si>
    <t>理論課程</t>
  </si>
  <si>
    <t>實作課程</t>
  </si>
  <si>
    <t>校外實習</t>
  </si>
  <si>
    <t>實作課程</t>
  </si>
  <si>
    <t>理論課程</t>
  </si>
  <si>
    <t>幾何光學</t>
  </si>
  <si>
    <t>視覺科學</t>
  </si>
  <si>
    <t>小計</t>
  </si>
  <si>
    <t>校外實習</t>
  </si>
  <si>
    <t>專題</t>
  </si>
  <si>
    <t>理論課程</t>
  </si>
  <si>
    <t>校定必修科目〈10〉</t>
  </si>
  <si>
    <t>科   目   名   稱</t>
  </si>
  <si>
    <t>上</t>
  </si>
  <si>
    <t>下</t>
  </si>
  <si>
    <t>眼視光專題與個案討論</t>
  </si>
  <si>
    <t>解剖生理學</t>
  </si>
  <si>
    <t>微生物學</t>
  </si>
  <si>
    <t>校訂選修科目(14)</t>
  </si>
  <si>
    <t>醫學新知</t>
  </si>
  <si>
    <t>視光流行病學</t>
  </si>
  <si>
    <t>病理學概論(含眼睛疾病預防)</t>
  </si>
  <si>
    <t>鏡片與鏡框應用美學</t>
  </si>
  <si>
    <t>眼科護理學</t>
  </si>
  <si>
    <t>會計學概論</t>
  </si>
  <si>
    <t>零售管理</t>
  </si>
  <si>
    <t>期刊論文導讀</t>
  </si>
  <si>
    <t>各學期建議選修學分數</t>
  </si>
  <si>
    <t>合計</t>
  </si>
  <si>
    <t>各學期必修學分數</t>
  </si>
  <si>
    <t>各學期總學分數</t>
  </si>
  <si>
    <t>各學期總時數</t>
  </si>
  <si>
    <t>※教務相關規定</t>
  </si>
  <si>
    <t xml:space="preserve">   2.二年制夜間部暨在職專班，每學期修讀學分數不得少於9學分，不得多於28學分。</t>
  </si>
  <si>
    <t>※本科相關規定</t>
  </si>
  <si>
    <t>※歷次通過會議之名稱與日期.</t>
  </si>
  <si>
    <r>
      <t xml:space="preserve">二年制 在職專班 </t>
    </r>
    <r>
      <rPr>
        <u val="single"/>
        <sz val="16"/>
        <rFont val="文鼎隸書M"/>
        <family val="4"/>
      </rPr>
      <t>視光科</t>
    </r>
    <r>
      <rPr>
        <sz val="16"/>
        <rFont val="文鼎隸書M"/>
        <family val="4"/>
      </rPr>
      <t>修業科目表</t>
    </r>
    <r>
      <rPr>
        <b/>
        <sz val="19.5"/>
        <rFont val="文鼎隸書M"/>
        <family val="4"/>
      </rPr>
      <t xml:space="preserve"> </t>
    </r>
  </si>
  <si>
    <t>科目類別</t>
  </si>
  <si>
    <t>總學分數</t>
  </si>
  <si>
    <t>總時數</t>
  </si>
  <si>
    <t>備註</t>
  </si>
  <si>
    <t>學分數</t>
  </si>
  <si>
    <t>時數</t>
  </si>
  <si>
    <t>一般科目(18)</t>
  </si>
  <si>
    <t xml:space="preserve">小         計  </t>
  </si>
  <si>
    <t>配鏡學</t>
  </si>
  <si>
    <t>低視力學</t>
  </si>
  <si>
    <t>視光學(一)</t>
  </si>
  <si>
    <t>視光學(二)</t>
  </si>
  <si>
    <t>眼視光儀器學</t>
  </si>
  <si>
    <t>視覺與知覺</t>
  </si>
  <si>
    <t>隱形眼鏡學(一)</t>
  </si>
  <si>
    <t>行銷管理學</t>
  </si>
  <si>
    <t>配鏡學實驗(鏡片研磨)</t>
  </si>
  <si>
    <t>視光學實驗(一)</t>
  </si>
  <si>
    <t>視光學實驗(二)</t>
  </si>
  <si>
    <t>隱形眼鏡學實驗(一)</t>
  </si>
  <si>
    <t>隱形眼鏡學實驗(二)</t>
  </si>
  <si>
    <t>校外實習</t>
  </si>
  <si>
    <t>眼鏡鏡片製作</t>
  </si>
  <si>
    <t xml:space="preserve">   1.二年制日間部，每學期修讀不得少於12學分，不得多於28學分，如遇全學期實習時，該學期學分不得少於9學分。</t>
  </si>
  <si>
    <t>門市服務</t>
  </si>
  <si>
    <t xml:space="preserve">實用國文 </t>
  </si>
  <si>
    <t>實用英文</t>
  </si>
  <si>
    <t>各學期選修學分數</t>
  </si>
  <si>
    <t>眼鏡光學</t>
  </si>
  <si>
    <t>生理光學</t>
  </si>
  <si>
    <t>雙眼視覺學(一)</t>
  </si>
  <si>
    <t>健康促進</t>
  </si>
  <si>
    <t>專業倫理</t>
  </si>
  <si>
    <t>健康照護創新與應用</t>
  </si>
  <si>
    <r>
      <t>※總畢業學分數需修滿</t>
    </r>
    <r>
      <rPr>
        <b/>
        <u val="single"/>
        <sz val="11"/>
        <color indexed="8"/>
        <rFont val="文鼎隸書M"/>
        <family val="4"/>
      </rPr>
      <t xml:space="preserve">  80  </t>
    </r>
    <r>
      <rPr>
        <sz val="11"/>
        <color indexed="8"/>
        <rFont val="文鼎隸書M"/>
        <family val="4"/>
      </rPr>
      <t>學分（必修</t>
    </r>
    <r>
      <rPr>
        <b/>
        <u val="single"/>
        <sz val="11"/>
        <color indexed="8"/>
        <rFont val="文鼎隸書M"/>
        <family val="4"/>
      </rPr>
      <t xml:space="preserve">  66  </t>
    </r>
    <r>
      <rPr>
        <sz val="11"/>
        <color indexed="8"/>
        <rFont val="文鼎隸書M"/>
        <family val="4"/>
      </rPr>
      <t>學分，選修至少</t>
    </r>
    <r>
      <rPr>
        <b/>
        <u val="single"/>
        <sz val="11"/>
        <color indexed="8"/>
        <rFont val="文鼎隸書M"/>
        <family val="4"/>
      </rPr>
      <t xml:space="preserve">  14 </t>
    </r>
    <r>
      <rPr>
        <sz val="11"/>
        <color indexed="8"/>
        <rFont val="文鼎隸書M"/>
        <family val="4"/>
      </rPr>
      <t>學分）</t>
    </r>
  </si>
  <si>
    <t>實作課程</t>
  </si>
  <si>
    <t>隱形眼鏡學(二)</t>
  </si>
  <si>
    <t>雙眼視覺學(二)</t>
  </si>
  <si>
    <t>理論課程</t>
  </si>
  <si>
    <t>專業及實習科目〈38〉</t>
  </si>
  <si>
    <t>視光職場倫理與法規</t>
  </si>
  <si>
    <t>第一學年
106</t>
  </si>
  <si>
    <t>第二學年
107</t>
  </si>
  <si>
    <t>康寧學校財團法人康寧大學  106學年度</t>
  </si>
  <si>
    <t>中華民國106年3月8日科課程委員會修訂</t>
  </si>
  <si>
    <t>中華民國106年3月8日科科務會議通過</t>
  </si>
  <si>
    <t>中華民國106年3月16日院課程規劃委員會通過</t>
  </si>
  <si>
    <t>中華民國106年3月21日校課程委員會議訂定</t>
  </si>
  <si>
    <t>綜合視光研討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</si>
</sst>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0_ "/>
    <numFmt numFmtId="189" formatCode="0_);[Red]\(0\)"/>
    <numFmt numFmtId="190" formatCode="[$€-2]\ #,##0.00_);[Red]\([$€-2]\ #,##0.00\)"/>
  </numFmts>
  <fonts count="79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1"/>
      <name val="標楷體"/>
      <family val="4"/>
    </font>
    <font>
      <b/>
      <sz val="11"/>
      <color indexed="56"/>
      <name val="標楷體"/>
      <family val="4"/>
    </font>
    <font>
      <b/>
      <sz val="11"/>
      <color indexed="10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56"/>
      <name val="Times New Roman"/>
      <family val="1"/>
    </font>
    <font>
      <sz val="9"/>
      <name val="Times New Roman"/>
      <family val="1"/>
    </font>
    <font>
      <sz val="12"/>
      <name val="Trebuchet MS"/>
      <family val="2"/>
    </font>
    <font>
      <sz val="11"/>
      <name val="細明體"/>
      <family val="3"/>
    </font>
    <font>
      <sz val="16"/>
      <name val="文鼎隸書M"/>
      <family val="4"/>
    </font>
    <font>
      <sz val="12"/>
      <name val="文鼎隸書M"/>
      <family val="4"/>
    </font>
    <font>
      <u val="single"/>
      <sz val="16"/>
      <name val="文鼎隸書M"/>
      <family val="4"/>
    </font>
    <font>
      <b/>
      <sz val="19.5"/>
      <name val="文鼎隸書M"/>
      <family val="4"/>
    </font>
    <font>
      <sz val="11"/>
      <color indexed="8"/>
      <name val="文鼎隸書M"/>
      <family val="4"/>
    </font>
    <font>
      <b/>
      <u val="single"/>
      <sz val="11"/>
      <color indexed="8"/>
      <name val="文鼎隸書M"/>
      <family val="4"/>
    </font>
    <font>
      <sz val="8"/>
      <name val="文鼎隸書M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文鼎隸書M"/>
      <family val="4"/>
    </font>
    <font>
      <sz val="12"/>
      <color indexed="10"/>
      <name val="文鼎隸書M"/>
      <family val="4"/>
    </font>
    <font>
      <b/>
      <sz val="12"/>
      <color indexed="8"/>
      <name val="文鼎隸書M"/>
      <family val="4"/>
    </font>
    <font>
      <sz val="9"/>
      <color indexed="8"/>
      <name val="文鼎隸書M"/>
      <family val="4"/>
    </font>
    <font>
      <sz val="9"/>
      <color indexed="10"/>
      <name val="文鼎隸書M"/>
      <family val="4"/>
    </font>
    <font>
      <b/>
      <sz val="12"/>
      <color indexed="10"/>
      <name val="文鼎隸書M"/>
      <family val="4"/>
    </font>
    <font>
      <sz val="10"/>
      <color indexed="8"/>
      <name val="文鼎隸書M"/>
      <family val="4"/>
    </font>
    <font>
      <b/>
      <sz val="11"/>
      <color indexed="8"/>
      <name val="文鼎隸書M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00206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9" tint="-0.24997000396251678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文鼎隸書M"/>
      <family val="4"/>
    </font>
    <font>
      <sz val="12"/>
      <color theme="1"/>
      <name val="文鼎隸書M"/>
      <family val="4"/>
    </font>
    <font>
      <sz val="12"/>
      <color rgb="FFFF0000"/>
      <name val="文鼎隸書M"/>
      <family val="4"/>
    </font>
    <font>
      <b/>
      <sz val="12"/>
      <color theme="1"/>
      <name val="文鼎隸書M"/>
      <family val="4"/>
    </font>
    <font>
      <sz val="9"/>
      <color theme="1"/>
      <name val="文鼎隸書M"/>
      <family val="4"/>
    </font>
    <font>
      <sz val="9"/>
      <color rgb="FFFF0000"/>
      <name val="文鼎隸書M"/>
      <family val="4"/>
    </font>
    <font>
      <b/>
      <sz val="12"/>
      <color rgb="FFFF0000"/>
      <name val="文鼎隸書M"/>
      <family val="4"/>
    </font>
    <font>
      <b/>
      <sz val="11"/>
      <color theme="1"/>
      <name val="文鼎隸書M"/>
      <family val="4"/>
    </font>
    <font>
      <sz val="10"/>
      <color theme="1"/>
      <name val="文鼎隸書M"/>
      <family val="4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37D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20" borderId="0" applyNumberFormat="0" applyBorder="0" applyAlignment="0" applyProtection="0"/>
    <xf numFmtId="9" fontId="0" fillId="0" borderId="0" applyFont="0" applyFill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2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2" applyNumberFormat="0" applyAlignment="0" applyProtection="0"/>
    <xf numFmtId="0" fontId="61" fillId="21" borderId="8" applyNumberFormat="0" applyAlignment="0" applyProtection="0"/>
    <xf numFmtId="0" fontId="62" fillId="30" borderId="9" applyNumberFormat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5" fillId="20" borderId="10" xfId="39" applyFont="1" applyBorder="1" applyAlignment="1">
      <alignment/>
    </xf>
    <xf numFmtId="0" fontId="7" fillId="0" borderId="10" xfId="0" applyFont="1" applyBorder="1" applyAlignment="1">
      <alignment/>
    </xf>
    <xf numFmtId="0" fontId="65" fillId="20" borderId="10" xfId="39" applyFont="1" applyBorder="1" applyAlignment="1">
      <alignment vertical="center" wrapText="1"/>
    </xf>
    <xf numFmtId="0" fontId="66" fillId="0" borderId="13" xfId="0" applyFont="1" applyFill="1" applyBorder="1" applyAlignment="1">
      <alignment vertical="center" wrapText="1"/>
    </xf>
    <xf numFmtId="0" fontId="6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vertical="center" textRotation="255" shrinkToFit="1"/>
    </xf>
    <xf numFmtId="0" fontId="6" fillId="0" borderId="0" xfId="0" applyFont="1" applyFill="1" applyAlignment="1">
      <alignment horizontal="center" vertical="center" wrapText="1"/>
    </xf>
    <xf numFmtId="188" fontId="6" fillId="0" borderId="0" xfId="0" applyNumberFormat="1" applyFont="1" applyFill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89" fontId="10" fillId="0" borderId="14" xfId="0" applyNumberFormat="1" applyFont="1" applyFill="1" applyBorder="1" applyAlignment="1">
      <alignment horizontal="center" vertical="center" wrapText="1"/>
    </xf>
    <xf numFmtId="189" fontId="10" fillId="0" borderId="15" xfId="0" applyNumberFormat="1" applyFont="1" applyFill="1" applyBorder="1" applyAlignment="1">
      <alignment horizontal="center" vertical="center" wrapText="1"/>
    </xf>
    <xf numFmtId="189" fontId="10" fillId="0" borderId="16" xfId="0" applyNumberFormat="1" applyFont="1" applyFill="1" applyBorder="1" applyAlignment="1">
      <alignment horizontal="center" vertical="center" wrapText="1"/>
    </xf>
    <xf numFmtId="189" fontId="10" fillId="0" borderId="17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9" fontId="10" fillId="0" borderId="18" xfId="0" applyNumberFormat="1" applyFont="1" applyFill="1" applyBorder="1" applyAlignment="1">
      <alignment horizontal="center" vertical="center" wrapText="1"/>
    </xf>
    <xf numFmtId="189" fontId="10" fillId="0" borderId="19" xfId="0" applyNumberFormat="1" applyFont="1" applyFill="1" applyBorder="1" applyAlignment="1">
      <alignment horizontal="center" vertical="center" wrapText="1"/>
    </xf>
    <xf numFmtId="189" fontId="10" fillId="0" borderId="20" xfId="0" applyNumberFormat="1" applyFont="1" applyFill="1" applyBorder="1" applyAlignment="1">
      <alignment horizontal="center" vertical="center" wrapText="1"/>
    </xf>
    <xf numFmtId="189" fontId="10" fillId="0" borderId="2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89" fontId="10" fillId="0" borderId="22" xfId="0" applyNumberFormat="1" applyFont="1" applyFill="1" applyBorder="1" applyAlignment="1">
      <alignment horizontal="center" vertical="center" wrapText="1"/>
    </xf>
    <xf numFmtId="189" fontId="10" fillId="0" borderId="23" xfId="0" applyNumberFormat="1" applyFont="1" applyFill="1" applyBorder="1" applyAlignment="1">
      <alignment horizontal="center" vertical="center" wrapText="1"/>
    </xf>
    <xf numFmtId="189" fontId="10" fillId="0" borderId="24" xfId="0" applyNumberFormat="1" applyFont="1" applyFill="1" applyBorder="1" applyAlignment="1">
      <alignment horizontal="center" vertical="center" wrapText="1"/>
    </xf>
    <xf numFmtId="189" fontId="10" fillId="0" borderId="25" xfId="0" applyNumberFormat="1" applyFont="1" applyFill="1" applyBorder="1" applyAlignment="1">
      <alignment horizontal="center" vertical="center" wrapText="1"/>
    </xf>
    <xf numFmtId="189" fontId="10" fillId="0" borderId="26" xfId="0" applyNumberFormat="1" applyFont="1" applyFill="1" applyBorder="1" applyAlignment="1">
      <alignment horizontal="center" vertical="center" wrapText="1"/>
    </xf>
    <xf numFmtId="189" fontId="10" fillId="0" borderId="27" xfId="0" applyNumberFormat="1" applyFont="1" applyFill="1" applyBorder="1" applyAlignment="1">
      <alignment horizontal="center" vertical="center" wrapText="1"/>
    </xf>
    <xf numFmtId="189" fontId="10" fillId="0" borderId="28" xfId="0" applyNumberFormat="1" applyFont="1" applyFill="1" applyBorder="1" applyAlignment="1">
      <alignment horizontal="center" vertical="center" wrapText="1"/>
    </xf>
    <xf numFmtId="189" fontId="10" fillId="0" borderId="2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89" fontId="10" fillId="0" borderId="30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68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189" fontId="10" fillId="0" borderId="31" xfId="0" applyNumberFormat="1" applyFont="1" applyFill="1" applyBorder="1" applyAlignment="1">
      <alignment horizontal="center" vertical="center" wrapText="1"/>
    </xf>
    <xf numFmtId="189" fontId="10" fillId="0" borderId="32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center" vertical="center" wrapText="1"/>
    </xf>
    <xf numFmtId="189" fontId="10" fillId="0" borderId="34" xfId="0" applyNumberFormat="1" applyFont="1" applyFill="1" applyBorder="1" applyAlignment="1">
      <alignment horizontal="center" vertical="center" wrapText="1"/>
    </xf>
    <xf numFmtId="189" fontId="10" fillId="0" borderId="35" xfId="0" applyNumberFormat="1" applyFont="1" applyFill="1" applyBorder="1" applyAlignment="1">
      <alignment horizontal="center" vertical="center" wrapText="1"/>
    </xf>
    <xf numFmtId="189" fontId="10" fillId="0" borderId="36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/>
    </xf>
    <xf numFmtId="0" fontId="69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89" fontId="10" fillId="0" borderId="1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 textRotation="255" shrinkToFit="1"/>
    </xf>
    <xf numFmtId="0" fontId="10" fillId="0" borderId="10" xfId="0" applyFont="1" applyFill="1" applyBorder="1" applyAlignment="1">
      <alignment/>
    </xf>
    <xf numFmtId="0" fontId="66" fillId="0" borderId="10" xfId="0" applyFont="1" applyFill="1" applyBorder="1" applyAlignment="1">
      <alignment vertical="center" wrapText="1"/>
    </xf>
    <xf numFmtId="0" fontId="70" fillId="33" borderId="10" xfId="39" applyFont="1" applyFill="1" applyBorder="1" applyAlignment="1">
      <alignment vertical="center"/>
    </xf>
    <xf numFmtId="0" fontId="70" fillId="33" borderId="10" xfId="39" applyFont="1" applyFill="1" applyBorder="1" applyAlignment="1">
      <alignment vertical="center" wrapText="1"/>
    </xf>
    <xf numFmtId="0" fontId="70" fillId="0" borderId="10" xfId="0" applyFont="1" applyFill="1" applyBorder="1" applyAlignment="1">
      <alignment vertical="center" wrapText="1"/>
    </xf>
    <xf numFmtId="189" fontId="71" fillId="34" borderId="18" xfId="0" applyNumberFormat="1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wrapText="1"/>
    </xf>
    <xf numFmtId="0" fontId="70" fillId="0" borderId="10" xfId="0" applyFont="1" applyFill="1" applyBorder="1" applyAlignment="1">
      <alignment wrapText="1"/>
    </xf>
    <xf numFmtId="189" fontId="71" fillId="34" borderId="10" xfId="0" applyNumberFormat="1" applyFont="1" applyFill="1" applyBorder="1" applyAlignment="1">
      <alignment horizontal="center" vertical="center" wrapText="1"/>
    </xf>
    <xf numFmtId="189" fontId="71" fillId="34" borderId="19" xfId="0" applyNumberFormat="1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189" fontId="71" fillId="0" borderId="21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189" fontId="71" fillId="0" borderId="32" xfId="0" applyNumberFormat="1" applyFont="1" applyFill="1" applyBorder="1" applyAlignment="1">
      <alignment horizontal="center" vertical="center" wrapText="1"/>
    </xf>
    <xf numFmtId="189" fontId="71" fillId="0" borderId="13" xfId="0" applyNumberFormat="1" applyFont="1" applyFill="1" applyBorder="1" applyAlignment="1">
      <alignment horizontal="center" vertical="center" wrapText="1"/>
    </xf>
    <xf numFmtId="189" fontId="71" fillId="22" borderId="37" xfId="0" applyNumberFormat="1" applyFont="1" applyFill="1" applyBorder="1" applyAlignment="1">
      <alignment horizontal="center" vertical="center" wrapText="1"/>
    </xf>
    <xf numFmtId="189" fontId="71" fillId="22" borderId="38" xfId="0" applyNumberFormat="1" applyFont="1" applyFill="1" applyBorder="1" applyAlignment="1">
      <alignment horizontal="center" vertical="center" wrapText="1"/>
    </xf>
    <xf numFmtId="189" fontId="71" fillId="22" borderId="39" xfId="0" applyNumberFormat="1" applyFont="1" applyFill="1" applyBorder="1" applyAlignment="1">
      <alignment horizontal="center" vertical="center" wrapText="1"/>
    </xf>
    <xf numFmtId="189" fontId="71" fillId="0" borderId="18" xfId="0" applyNumberFormat="1" applyFont="1" applyFill="1" applyBorder="1" applyAlignment="1">
      <alignment horizontal="center" vertical="center" wrapText="1"/>
    </xf>
    <xf numFmtId="189" fontId="71" fillId="0" borderId="40" xfId="0" applyNumberFormat="1" applyFont="1" applyFill="1" applyBorder="1" applyAlignment="1">
      <alignment horizontal="center" vertical="center" wrapText="1"/>
    </xf>
    <xf numFmtId="0" fontId="70" fillId="0" borderId="0" xfId="33" applyFont="1" applyFill="1" applyAlignment="1">
      <alignment horizontal="left" vertical="center" wrapText="1"/>
      <protection/>
    </xf>
    <xf numFmtId="0" fontId="72" fillId="33" borderId="0" xfId="0" applyFont="1" applyFill="1" applyAlignment="1">
      <alignment vertical="center"/>
    </xf>
    <xf numFmtId="0" fontId="72" fillId="33" borderId="0" xfId="0" applyFont="1" applyFill="1" applyAlignment="1">
      <alignment horizontal="center" vertical="center" wrapText="1"/>
    </xf>
    <xf numFmtId="0" fontId="70" fillId="0" borderId="41" xfId="0" applyFont="1" applyFill="1" applyBorder="1" applyAlignment="1">
      <alignment horizontal="center" vertical="center" wrapText="1"/>
    </xf>
    <xf numFmtId="0" fontId="70" fillId="0" borderId="42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189" fontId="71" fillId="0" borderId="23" xfId="0" applyNumberFormat="1" applyFont="1" applyFill="1" applyBorder="1" applyAlignment="1">
      <alignment horizontal="center" vertical="center" wrapText="1"/>
    </xf>
    <xf numFmtId="189" fontId="71" fillId="0" borderId="11" xfId="0" applyNumberFormat="1" applyFont="1" applyFill="1" applyBorder="1" applyAlignment="1">
      <alignment horizontal="center" vertical="center" wrapText="1"/>
    </xf>
    <xf numFmtId="189" fontId="71" fillId="0" borderId="24" xfId="0" applyNumberFormat="1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189" fontId="71" fillId="0" borderId="10" xfId="0" applyNumberFormat="1" applyFont="1" applyFill="1" applyBorder="1" applyAlignment="1">
      <alignment horizontal="center" vertical="center" wrapText="1"/>
    </xf>
    <xf numFmtId="189" fontId="71" fillId="0" borderId="19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 applyProtection="1">
      <alignment vertical="center"/>
      <protection/>
    </xf>
    <xf numFmtId="0" fontId="71" fillId="33" borderId="10" xfId="0" applyFont="1" applyFill="1" applyBorder="1" applyAlignment="1" applyProtection="1">
      <alignment horizontal="center" vertical="center"/>
      <protection/>
    </xf>
    <xf numFmtId="0" fontId="71" fillId="33" borderId="21" xfId="0" applyFont="1" applyFill="1" applyBorder="1" applyAlignment="1" applyProtection="1">
      <alignment horizontal="center" vertical="center"/>
      <protection/>
    </xf>
    <xf numFmtId="189" fontId="71" fillId="33" borderId="18" xfId="0" applyNumberFormat="1" applyFont="1" applyFill="1" applyBorder="1" applyAlignment="1">
      <alignment horizontal="center" vertical="center" wrapText="1"/>
    </xf>
    <xf numFmtId="189" fontId="71" fillId="33" borderId="10" xfId="0" applyNumberFormat="1" applyFont="1" applyFill="1" applyBorder="1" applyAlignment="1">
      <alignment horizontal="center" vertical="center" wrapText="1"/>
    </xf>
    <xf numFmtId="189" fontId="71" fillId="33" borderId="19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vertical="center" wrapText="1"/>
    </xf>
    <xf numFmtId="0" fontId="71" fillId="33" borderId="10" xfId="0" applyFont="1" applyFill="1" applyBorder="1" applyAlignment="1">
      <alignment horizontal="center" vertical="center" wrapText="1"/>
    </xf>
    <xf numFmtId="189" fontId="71" fillId="33" borderId="21" xfId="0" applyNumberFormat="1" applyFont="1" applyFill="1" applyBorder="1" applyAlignment="1">
      <alignment horizontal="center" vertical="center" wrapText="1"/>
    </xf>
    <xf numFmtId="0" fontId="70" fillId="22" borderId="10" xfId="0" applyFont="1" applyFill="1" applyBorder="1" applyAlignment="1">
      <alignment horizontal="center" vertical="center" wrapText="1"/>
    </xf>
    <xf numFmtId="0" fontId="71" fillId="22" borderId="10" xfId="0" applyFont="1" applyFill="1" applyBorder="1" applyAlignment="1">
      <alignment horizontal="center" vertical="center" wrapText="1"/>
    </xf>
    <xf numFmtId="0" fontId="71" fillId="22" borderId="21" xfId="0" applyFont="1" applyFill="1" applyBorder="1" applyAlignment="1">
      <alignment horizontal="center" vertical="center" wrapText="1"/>
    </xf>
    <xf numFmtId="189" fontId="71" fillId="22" borderId="18" xfId="0" applyNumberFormat="1" applyFont="1" applyFill="1" applyBorder="1" applyAlignment="1">
      <alignment horizontal="center" vertical="center" wrapText="1"/>
    </xf>
    <xf numFmtId="0" fontId="71" fillId="22" borderId="19" xfId="0" applyFont="1" applyFill="1" applyBorder="1" applyAlignment="1">
      <alignment horizontal="center" vertical="center" wrapText="1"/>
    </xf>
    <xf numFmtId="0" fontId="71" fillId="22" borderId="18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/>
    </xf>
    <xf numFmtId="188" fontId="71" fillId="0" borderId="19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/>
    </xf>
    <xf numFmtId="0" fontId="70" fillId="32" borderId="10" xfId="0" applyFont="1" applyFill="1" applyBorder="1" applyAlignment="1">
      <alignment horizontal="center" vertical="center" textRotation="255" shrinkToFit="1"/>
    </xf>
    <xf numFmtId="0" fontId="70" fillId="32" borderId="11" xfId="0" applyFont="1" applyFill="1" applyBorder="1" applyAlignment="1">
      <alignment horizontal="center" vertical="center" textRotation="255" shrinkToFit="1"/>
    </xf>
    <xf numFmtId="0" fontId="71" fillId="34" borderId="10" xfId="0" applyFont="1" applyFill="1" applyBorder="1" applyAlignment="1">
      <alignment vertical="center"/>
    </xf>
    <xf numFmtId="0" fontId="71" fillId="34" borderId="10" xfId="0" applyFont="1" applyFill="1" applyBorder="1" applyAlignment="1">
      <alignment horizontal="center" vertical="center" wrapText="1"/>
    </xf>
    <xf numFmtId="0" fontId="71" fillId="34" borderId="18" xfId="0" applyFont="1" applyFill="1" applyBorder="1" applyAlignment="1">
      <alignment horizontal="center" vertical="center" wrapText="1"/>
    </xf>
    <xf numFmtId="188" fontId="71" fillId="34" borderId="19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vertical="center"/>
    </xf>
    <xf numFmtId="0" fontId="71" fillId="0" borderId="18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1" fillId="0" borderId="18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89" fontId="71" fillId="0" borderId="31" xfId="0" applyNumberFormat="1" applyFont="1" applyFill="1" applyBorder="1" applyAlignment="1">
      <alignment horizontal="center" vertical="center" wrapText="1"/>
    </xf>
    <xf numFmtId="189" fontId="71" fillId="0" borderId="30" xfId="0" applyNumberFormat="1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textRotation="255" shrinkToFit="1"/>
    </xf>
    <xf numFmtId="0" fontId="71" fillId="0" borderId="43" xfId="0" applyFont="1" applyFill="1" applyBorder="1" applyAlignment="1">
      <alignment horizontal="center" vertical="center" textRotation="255" shrinkToFit="1"/>
    </xf>
    <xf numFmtId="189" fontId="71" fillId="0" borderId="44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textRotation="255" shrinkToFit="1"/>
    </xf>
    <xf numFmtId="189" fontId="71" fillId="0" borderId="45" xfId="0" applyNumberFormat="1" applyFont="1" applyFill="1" applyBorder="1" applyAlignment="1">
      <alignment horizontal="center" vertical="center" wrapText="1"/>
    </xf>
    <xf numFmtId="0" fontId="71" fillId="0" borderId="46" xfId="0" applyFont="1" applyFill="1" applyBorder="1" applyAlignment="1">
      <alignment horizontal="center" vertical="center" textRotation="255" shrinkToFit="1"/>
    </xf>
    <xf numFmtId="189" fontId="73" fillId="0" borderId="47" xfId="0" applyNumberFormat="1" applyFont="1" applyFill="1" applyBorder="1" applyAlignment="1">
      <alignment horizontal="center" vertical="center" wrapText="1"/>
    </xf>
    <xf numFmtId="0" fontId="70" fillId="0" borderId="0" xfId="34" applyFont="1" applyFill="1" applyBorder="1" applyAlignment="1">
      <alignment vertical="center"/>
      <protection/>
    </xf>
    <xf numFmtId="0" fontId="70" fillId="0" borderId="0" xfId="34" applyFont="1" applyFill="1" applyBorder="1" applyAlignment="1">
      <alignment horizontal="left" vertical="center"/>
      <protection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Fill="1" applyAlignment="1">
      <alignment vertical="center"/>
    </xf>
    <xf numFmtId="0" fontId="70" fillId="35" borderId="0" xfId="0" applyFont="1" applyFill="1" applyAlignment="1">
      <alignment vertical="center"/>
    </xf>
    <xf numFmtId="0" fontId="70" fillId="35" borderId="0" xfId="0" applyFont="1" applyFill="1" applyAlignment="1">
      <alignment horizontal="left" vertical="center"/>
    </xf>
    <xf numFmtId="0" fontId="74" fillId="0" borderId="0" xfId="0" applyFont="1" applyAlignment="1">
      <alignment vertical="center"/>
    </xf>
    <xf numFmtId="0" fontId="74" fillId="0" borderId="0" xfId="33" applyFont="1" applyFill="1" applyAlignment="1">
      <alignment horizontal="left" vertical="center" wrapText="1"/>
      <protection/>
    </xf>
    <xf numFmtId="0" fontId="74" fillId="0" borderId="0" xfId="0" applyFont="1" applyFill="1" applyAlignment="1">
      <alignment vertical="center"/>
    </xf>
    <xf numFmtId="0" fontId="75" fillId="33" borderId="0" xfId="0" applyFont="1" applyFill="1" applyAlignment="1">
      <alignment/>
    </xf>
    <xf numFmtId="0" fontId="70" fillId="0" borderId="18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189" fontId="71" fillId="34" borderId="21" xfId="0" applyNumberFormat="1" applyFont="1" applyFill="1" applyBorder="1" applyAlignment="1">
      <alignment horizontal="center" vertical="center" wrapText="1"/>
    </xf>
    <xf numFmtId="189" fontId="71" fillId="34" borderId="21" xfId="0" applyNumberFormat="1" applyFont="1" applyFill="1" applyBorder="1" applyAlignment="1">
      <alignment horizontal="center" vertical="center"/>
    </xf>
    <xf numFmtId="189" fontId="71" fillId="0" borderId="20" xfId="0" applyNumberFormat="1" applyFont="1" applyFill="1" applyBorder="1" applyAlignment="1">
      <alignment horizontal="center" vertical="center" wrapText="1"/>
    </xf>
    <xf numFmtId="189" fontId="71" fillId="34" borderId="48" xfId="0" applyNumberFormat="1" applyFont="1" applyFill="1" applyBorder="1" applyAlignment="1">
      <alignment horizontal="center" vertical="center"/>
    </xf>
    <xf numFmtId="189" fontId="71" fillId="34" borderId="20" xfId="0" applyNumberFormat="1" applyFont="1" applyFill="1" applyBorder="1" applyAlignment="1">
      <alignment horizontal="center" vertical="center"/>
    </xf>
    <xf numFmtId="189" fontId="71" fillId="34" borderId="10" xfId="0" applyNumberFormat="1" applyFont="1" applyFill="1" applyBorder="1" applyAlignment="1">
      <alignment horizontal="center" vertical="center"/>
    </xf>
    <xf numFmtId="189" fontId="71" fillId="34" borderId="48" xfId="0" applyNumberFormat="1" applyFont="1" applyFill="1" applyBorder="1" applyAlignment="1">
      <alignment horizontal="center" vertical="center" wrapText="1"/>
    </xf>
    <xf numFmtId="189" fontId="71" fillId="34" borderId="20" xfId="0" applyNumberFormat="1" applyFont="1" applyFill="1" applyBorder="1" applyAlignment="1">
      <alignment horizontal="center" vertical="center" wrapText="1"/>
    </xf>
    <xf numFmtId="0" fontId="72" fillId="33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72" fillId="33" borderId="0" xfId="0" applyFont="1" applyFill="1" applyAlignment="1" applyProtection="1">
      <alignment vertical="center"/>
      <protection/>
    </xf>
    <xf numFmtId="189" fontId="71" fillId="33" borderId="18" xfId="0" applyNumberFormat="1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right" vertical="center"/>
    </xf>
    <xf numFmtId="189" fontId="71" fillId="0" borderId="48" xfId="0" applyNumberFormat="1" applyFont="1" applyFill="1" applyBorder="1" applyAlignment="1">
      <alignment horizontal="center" vertical="center" wrapText="1"/>
    </xf>
    <xf numFmtId="189" fontId="71" fillId="0" borderId="40" xfId="0" applyNumberFormat="1" applyFont="1" applyFill="1" applyBorder="1" applyAlignment="1">
      <alignment horizontal="center" vertical="center" wrapText="1"/>
    </xf>
    <xf numFmtId="189" fontId="71" fillId="0" borderId="28" xfId="0" applyNumberFormat="1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 wrapText="1"/>
    </xf>
    <xf numFmtId="189" fontId="73" fillId="0" borderId="49" xfId="0" applyNumberFormat="1" applyFont="1" applyFill="1" applyBorder="1" applyAlignment="1">
      <alignment horizontal="center" vertical="center" wrapText="1"/>
    </xf>
    <xf numFmtId="189" fontId="73" fillId="0" borderId="50" xfId="0" applyNumberFormat="1" applyFont="1" applyFill="1" applyBorder="1" applyAlignment="1">
      <alignment horizontal="center" vertical="center" wrapText="1"/>
    </xf>
    <xf numFmtId="0" fontId="77" fillId="0" borderId="51" xfId="0" applyFont="1" applyFill="1" applyBorder="1" applyAlignment="1">
      <alignment horizontal="center" vertical="center" wrapText="1"/>
    </xf>
    <xf numFmtId="0" fontId="70" fillId="0" borderId="52" xfId="0" applyFont="1" applyFill="1" applyBorder="1" applyAlignment="1">
      <alignment horizontal="center" vertical="center" textRotation="255" shrinkToFit="1"/>
    </xf>
    <xf numFmtId="0" fontId="70" fillId="0" borderId="53" xfId="0" applyFont="1" applyFill="1" applyBorder="1" applyAlignment="1">
      <alignment horizontal="center" vertical="center" textRotation="255" shrinkToFit="1"/>
    </xf>
    <xf numFmtId="0" fontId="70" fillId="0" borderId="54" xfId="0" applyFont="1" applyFill="1" applyBorder="1" applyAlignment="1">
      <alignment horizontal="center" vertical="center" textRotation="255" shrinkToFit="1"/>
    </xf>
    <xf numFmtId="0" fontId="70" fillId="0" borderId="51" xfId="0" applyFont="1" applyFill="1" applyBorder="1" applyAlignment="1">
      <alignment horizontal="center" vertical="center" textRotation="255" shrinkToFit="1"/>
    </xf>
    <xf numFmtId="0" fontId="70" fillId="0" borderId="55" xfId="0" applyFont="1" applyFill="1" applyBorder="1" applyAlignment="1">
      <alignment horizontal="center" vertical="center" textRotation="255" shrinkToFit="1"/>
    </xf>
    <xf numFmtId="0" fontId="70" fillId="0" borderId="56" xfId="0" applyFont="1" applyFill="1" applyBorder="1" applyAlignment="1">
      <alignment horizontal="center" vertical="center" textRotation="255" shrinkToFit="1"/>
    </xf>
    <xf numFmtId="0" fontId="70" fillId="0" borderId="13" xfId="0" applyFont="1" applyFill="1" applyBorder="1" applyAlignment="1">
      <alignment horizontal="center" vertical="center" textRotation="255"/>
    </xf>
    <xf numFmtId="0" fontId="70" fillId="0" borderId="11" xfId="0" applyFont="1" applyBorder="1" applyAlignment="1">
      <alignment horizontal="center" vertical="center" textRotation="255"/>
    </xf>
    <xf numFmtId="0" fontId="70" fillId="0" borderId="18" xfId="0" applyFont="1" applyFill="1" applyBorder="1" applyAlignment="1">
      <alignment horizontal="center" vertical="center" textRotation="255" shrinkToFit="1"/>
    </xf>
    <xf numFmtId="0" fontId="70" fillId="0" borderId="23" xfId="0" applyFont="1" applyFill="1" applyBorder="1" applyAlignment="1">
      <alignment horizontal="center" vertical="center" textRotation="255" shrinkToFit="1"/>
    </xf>
    <xf numFmtId="0" fontId="70" fillId="0" borderId="41" xfId="0" applyFont="1" applyFill="1" applyBorder="1" applyAlignment="1">
      <alignment horizontal="center" vertical="center" textRotation="255" shrinkToFit="1"/>
    </xf>
    <xf numFmtId="189" fontId="71" fillId="0" borderId="18" xfId="0" applyNumberFormat="1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left" vertical="center" shrinkToFit="1"/>
    </xf>
    <xf numFmtId="0" fontId="73" fillId="0" borderId="57" xfId="0" applyFont="1" applyFill="1" applyBorder="1" applyAlignment="1">
      <alignment horizontal="left" vertical="center" shrinkToFit="1"/>
    </xf>
    <xf numFmtId="0" fontId="73" fillId="0" borderId="40" xfId="0" applyFont="1" applyFill="1" applyBorder="1" applyAlignment="1">
      <alignment horizontal="left" vertical="center" shrinkToFit="1"/>
    </xf>
    <xf numFmtId="0" fontId="70" fillId="0" borderId="33" xfId="0" applyFont="1" applyFill="1" applyBorder="1" applyAlignment="1">
      <alignment horizontal="center" vertical="center" textRotation="255" wrapText="1"/>
    </xf>
    <xf numFmtId="0" fontId="70" fillId="0" borderId="11" xfId="0" applyFont="1" applyFill="1" applyBorder="1" applyAlignment="1">
      <alignment horizontal="center" vertical="center" textRotation="255" wrapText="1"/>
    </xf>
    <xf numFmtId="0" fontId="70" fillId="32" borderId="33" xfId="0" applyFont="1" applyFill="1" applyBorder="1" applyAlignment="1">
      <alignment horizontal="center" vertical="center" textRotation="255" wrapText="1"/>
    </xf>
    <xf numFmtId="0" fontId="70" fillId="32" borderId="11" xfId="0" applyFont="1" applyFill="1" applyBorder="1" applyAlignment="1">
      <alignment horizontal="center" vertical="center" textRotation="255" wrapText="1"/>
    </xf>
    <xf numFmtId="0" fontId="70" fillId="32" borderId="28" xfId="0" applyFont="1" applyFill="1" applyBorder="1" applyAlignment="1">
      <alignment horizontal="center" vertical="center" textRotation="255" wrapText="1"/>
    </xf>
    <xf numFmtId="0" fontId="70" fillId="32" borderId="23" xfId="0" applyFont="1" applyFill="1" applyBorder="1" applyAlignment="1">
      <alignment horizontal="center" vertical="center" textRotation="255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70" fillId="0" borderId="58" xfId="0" applyFont="1" applyFill="1" applyBorder="1" applyAlignment="1">
      <alignment horizontal="center" vertical="center" wrapText="1"/>
    </xf>
    <xf numFmtId="0" fontId="70" fillId="0" borderId="57" xfId="0" applyFont="1" applyFill="1" applyBorder="1" applyAlignment="1">
      <alignment horizontal="center" vertical="center"/>
    </xf>
    <xf numFmtId="0" fontId="70" fillId="0" borderId="59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 textRotation="255" wrapText="1"/>
    </xf>
    <xf numFmtId="0" fontId="70" fillId="0" borderId="10" xfId="0" applyFont="1" applyFill="1" applyBorder="1" applyAlignment="1">
      <alignment horizontal="center" vertical="center" textRotation="255" wrapText="1"/>
    </xf>
    <xf numFmtId="0" fontId="70" fillId="0" borderId="38" xfId="0" applyFont="1" applyFill="1" applyBorder="1" applyAlignment="1">
      <alignment horizontal="center" vertical="center" textRotation="255" wrapText="1"/>
    </xf>
    <xf numFmtId="0" fontId="70" fillId="0" borderId="17" xfId="0" applyFont="1" applyFill="1" applyBorder="1" applyAlignment="1">
      <alignment horizontal="center" vertical="center" textRotation="255" wrapText="1"/>
    </xf>
    <xf numFmtId="0" fontId="70" fillId="0" borderId="21" xfId="0" applyFont="1" applyFill="1" applyBorder="1" applyAlignment="1">
      <alignment horizontal="center" vertical="center" textRotation="255" wrapText="1"/>
    </xf>
    <xf numFmtId="0" fontId="70" fillId="0" borderId="42" xfId="0" applyFont="1" applyFill="1" applyBorder="1" applyAlignment="1">
      <alignment horizontal="center" vertical="center" textRotation="255" wrapText="1"/>
    </xf>
    <xf numFmtId="0" fontId="71" fillId="0" borderId="60" xfId="0" applyFont="1" applyFill="1" applyBorder="1" applyAlignment="1">
      <alignment horizontal="center" vertical="center" wrapText="1"/>
    </xf>
    <xf numFmtId="0" fontId="71" fillId="0" borderId="40" xfId="0" applyFont="1" applyFill="1" applyBorder="1" applyAlignment="1">
      <alignment horizontal="center" wrapText="1"/>
    </xf>
    <xf numFmtId="0" fontId="71" fillId="0" borderId="50" xfId="0" applyFont="1" applyFill="1" applyBorder="1" applyAlignment="1">
      <alignment horizontal="center" wrapText="1"/>
    </xf>
    <xf numFmtId="0" fontId="70" fillId="0" borderId="33" xfId="0" applyFont="1" applyFill="1" applyBorder="1" applyAlignment="1">
      <alignment horizontal="center" vertical="center" textRotation="255"/>
    </xf>
    <xf numFmtId="0" fontId="70" fillId="0" borderId="11" xfId="0" applyFont="1" applyFill="1" applyBorder="1" applyAlignment="1">
      <alignment horizontal="center" vertical="center" textRotation="255"/>
    </xf>
    <xf numFmtId="0" fontId="76" fillId="0" borderId="46" xfId="0" applyFont="1" applyBorder="1" applyAlignment="1">
      <alignment horizontal="right" vertical="center"/>
    </xf>
    <xf numFmtId="0" fontId="70" fillId="0" borderId="0" xfId="33" applyFont="1" applyFill="1" applyAlignment="1">
      <alignment horizontal="left" vertical="center" wrapText="1"/>
      <protection/>
    </xf>
    <xf numFmtId="0" fontId="70" fillId="0" borderId="14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8" fillId="0" borderId="61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0" fontId="78" fillId="0" borderId="62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 textRotation="255" shrinkToFit="1"/>
    </xf>
    <xf numFmtId="0" fontId="70" fillId="0" borderId="26" xfId="0" applyFont="1" applyFill="1" applyBorder="1" applyAlignment="1">
      <alignment horizontal="center" vertical="center" textRotation="255" shrinkToFit="1"/>
    </xf>
    <xf numFmtId="0" fontId="70" fillId="0" borderId="63" xfId="0" applyFont="1" applyFill="1" applyBorder="1" applyAlignment="1">
      <alignment horizontal="center" vertical="center" textRotation="255" shrinkToFit="1"/>
    </xf>
    <xf numFmtId="0" fontId="70" fillId="0" borderId="25" xfId="0" applyFont="1" applyFill="1" applyBorder="1" applyAlignment="1">
      <alignment horizontal="center" vertical="center" textRotation="255" shrinkToFi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textRotation="255" shrinkToFit="1"/>
    </xf>
    <xf numFmtId="0" fontId="71" fillId="0" borderId="33" xfId="0" applyFont="1" applyFill="1" applyBorder="1" applyAlignment="1">
      <alignment horizontal="center" vertical="center" textRotation="255" shrinkToFit="1"/>
    </xf>
    <xf numFmtId="0" fontId="71" fillId="0" borderId="40" xfId="0" applyFont="1" applyFill="1" applyBorder="1" applyAlignment="1">
      <alignment horizontal="center" vertical="center" textRotation="255" shrinkToFit="1"/>
    </xf>
    <xf numFmtId="0" fontId="71" fillId="0" borderId="50" xfId="0" applyFont="1" applyFill="1" applyBorder="1" applyAlignment="1">
      <alignment horizontal="center" vertical="center" textRotation="255" shrinkToFit="1"/>
    </xf>
    <xf numFmtId="0" fontId="71" fillId="0" borderId="30" xfId="0" applyFont="1" applyBorder="1" applyAlignment="1">
      <alignment horizontal="center" vertical="center" textRotation="255" wrapText="1" shrinkToFit="1"/>
    </xf>
    <xf numFmtId="0" fontId="71" fillId="0" borderId="28" xfId="0" applyFont="1" applyBorder="1" applyAlignment="1">
      <alignment horizontal="center" vertical="center" textRotation="255" wrapText="1" shrinkToFit="1"/>
    </xf>
    <xf numFmtId="0" fontId="71" fillId="0" borderId="23" xfId="0" applyFont="1" applyBorder="1" applyAlignment="1">
      <alignment horizontal="center" vertical="center" textRotation="255" wrapText="1" shrinkToFit="1"/>
    </xf>
    <xf numFmtId="0" fontId="70" fillId="22" borderId="38" xfId="0" applyFont="1" applyFill="1" applyBorder="1" applyAlignment="1">
      <alignment horizontal="center" vertical="center" wrapText="1"/>
    </xf>
    <xf numFmtId="0" fontId="70" fillId="22" borderId="39" xfId="0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textRotation="255" shrinkToFit="1"/>
    </xf>
    <xf numFmtId="0" fontId="71" fillId="0" borderId="28" xfId="0" applyFont="1" applyFill="1" applyBorder="1" applyAlignment="1">
      <alignment horizontal="center" vertical="center" textRotation="255" shrinkToFit="1"/>
    </xf>
    <xf numFmtId="0" fontId="71" fillId="0" borderId="64" xfId="0" applyFont="1" applyFill="1" applyBorder="1" applyAlignment="1">
      <alignment horizontal="center" vertical="center" textRotation="255" shrinkToFit="1"/>
    </xf>
    <xf numFmtId="0" fontId="73" fillId="0" borderId="22" xfId="0" applyFont="1" applyFill="1" applyBorder="1" applyAlignment="1">
      <alignment horizontal="left" vertical="center" shrinkToFit="1"/>
    </xf>
    <xf numFmtId="0" fontId="73" fillId="0" borderId="65" xfId="0" applyFont="1" applyFill="1" applyBorder="1" applyAlignment="1">
      <alignment horizontal="left" vertical="center" shrinkToFit="1"/>
    </xf>
    <xf numFmtId="0" fontId="73" fillId="0" borderId="66" xfId="0" applyFont="1" applyFill="1" applyBorder="1" applyAlignment="1">
      <alignment horizontal="left" vertical="center" shrinkToFit="1"/>
    </xf>
    <xf numFmtId="0" fontId="71" fillId="0" borderId="19" xfId="0" applyFont="1" applyFill="1" applyBorder="1" applyAlignment="1">
      <alignment horizontal="center" vertical="center" wrapText="1"/>
    </xf>
    <xf numFmtId="0" fontId="73" fillId="0" borderId="42" xfId="0" applyFont="1" applyFill="1" applyBorder="1" applyAlignment="1">
      <alignment horizontal="left" vertical="center" shrinkToFit="1"/>
    </xf>
    <xf numFmtId="0" fontId="73" fillId="0" borderId="59" xfId="0" applyFont="1" applyFill="1" applyBorder="1" applyAlignment="1">
      <alignment horizontal="left" vertical="center" shrinkToFit="1"/>
    </xf>
    <xf numFmtId="0" fontId="73" fillId="0" borderId="50" xfId="0" applyFont="1" applyFill="1" applyBorder="1" applyAlignment="1">
      <alignment horizontal="left" vertical="center" shrinkToFit="1"/>
    </xf>
    <xf numFmtId="0" fontId="71" fillId="0" borderId="27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各科一般科目(98規劃案前置作業)" xfId="33"/>
    <cellStyle name="一般_新生修業科目-五專(最新)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7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  <dxf>
      <font>
        <b/>
        <i/>
        <color rgb="FF0000FF"/>
      </font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view="pageBreakPreview" zoomScale="150" zoomScaleSheetLayoutView="150" zoomScalePageLayoutView="120" workbookViewId="0" topLeftCell="A40">
      <selection activeCell="D50" sqref="D50"/>
    </sheetView>
  </sheetViews>
  <sheetFormatPr defaultColWidth="7.125" defaultRowHeight="16.5"/>
  <cols>
    <col min="1" max="1" width="5.625" style="11" customWidth="1"/>
    <col min="2" max="2" width="7.375" style="11" customWidth="1"/>
    <col min="3" max="3" width="27.875" style="1" customWidth="1"/>
    <col min="4" max="12" width="7.50390625" style="12" customWidth="1"/>
    <col min="13" max="13" width="7.50390625" style="13" customWidth="1"/>
    <col min="14" max="14" width="7.50390625" style="1" customWidth="1"/>
    <col min="15" max="15" width="20.625" style="1" customWidth="1"/>
    <col min="16" max="16" width="7.125" style="1" customWidth="1"/>
    <col min="17" max="17" width="11.875" style="1" customWidth="1"/>
    <col min="18" max="16384" width="7.125" style="1" customWidth="1"/>
  </cols>
  <sheetData>
    <row r="1" spans="1:14" s="49" customFormat="1" ht="27.75" customHeight="1">
      <c r="A1" s="186" t="s">
        <v>117</v>
      </c>
      <c r="B1" s="186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27" customHeight="1">
      <c r="A2" s="186" t="s">
        <v>73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s="10" customFormat="1" ht="17.25" customHeight="1">
      <c r="A3" s="156" t="s">
        <v>121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s="10" customFormat="1" ht="16.5" customHeight="1" thickBo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4" ht="35.25" customHeight="1">
      <c r="A5" s="164" t="s">
        <v>74</v>
      </c>
      <c r="B5" s="165"/>
      <c r="C5" s="188" t="s">
        <v>49</v>
      </c>
      <c r="D5" s="191" t="s">
        <v>75</v>
      </c>
      <c r="E5" s="194" t="s">
        <v>76</v>
      </c>
      <c r="F5" s="204" t="s">
        <v>115</v>
      </c>
      <c r="G5" s="205"/>
      <c r="H5" s="205"/>
      <c r="I5" s="206"/>
      <c r="J5" s="204" t="s">
        <v>116</v>
      </c>
      <c r="K5" s="205"/>
      <c r="L5" s="205"/>
      <c r="M5" s="206"/>
      <c r="N5" s="197" t="s">
        <v>77</v>
      </c>
    </row>
    <row r="6" spans="1:14" ht="16.5" customHeight="1">
      <c r="A6" s="166"/>
      <c r="B6" s="167"/>
      <c r="C6" s="189"/>
      <c r="D6" s="192"/>
      <c r="E6" s="195"/>
      <c r="F6" s="139" t="s">
        <v>50</v>
      </c>
      <c r="G6" s="140"/>
      <c r="H6" s="210" t="s">
        <v>51</v>
      </c>
      <c r="I6" s="211"/>
      <c r="J6" s="216" t="s">
        <v>50</v>
      </c>
      <c r="K6" s="217"/>
      <c r="L6" s="210" t="s">
        <v>51</v>
      </c>
      <c r="M6" s="211"/>
      <c r="N6" s="198"/>
    </row>
    <row r="7" spans="1:14" ht="21.75" customHeight="1" thickBot="1">
      <c r="A7" s="168"/>
      <c r="B7" s="169"/>
      <c r="C7" s="190"/>
      <c r="D7" s="193"/>
      <c r="E7" s="196"/>
      <c r="F7" s="78" t="s">
        <v>78</v>
      </c>
      <c r="G7" s="79" t="s">
        <v>79</v>
      </c>
      <c r="H7" s="80" t="s">
        <v>78</v>
      </c>
      <c r="I7" s="81" t="s">
        <v>79</v>
      </c>
      <c r="J7" s="78" t="s">
        <v>78</v>
      </c>
      <c r="K7" s="79" t="s">
        <v>79</v>
      </c>
      <c r="L7" s="80" t="s">
        <v>78</v>
      </c>
      <c r="M7" s="81" t="s">
        <v>79</v>
      </c>
      <c r="N7" s="199"/>
    </row>
    <row r="8" spans="1:14" ht="18" customHeight="1">
      <c r="A8" s="164" t="s">
        <v>80</v>
      </c>
      <c r="B8" s="212"/>
      <c r="C8" s="61" t="s">
        <v>99</v>
      </c>
      <c r="D8" s="82">
        <v>6</v>
      </c>
      <c r="E8" s="83">
        <v>6</v>
      </c>
      <c r="F8" s="84">
        <v>2</v>
      </c>
      <c r="G8" s="85">
        <v>2</v>
      </c>
      <c r="H8" s="85">
        <v>2</v>
      </c>
      <c r="I8" s="86">
        <v>2</v>
      </c>
      <c r="J8" s="84">
        <v>2</v>
      </c>
      <c r="K8" s="85">
        <v>2</v>
      </c>
      <c r="L8" s="85"/>
      <c r="M8" s="86"/>
      <c r="N8" s="207"/>
    </row>
    <row r="9" spans="1:14" ht="15.75">
      <c r="A9" s="166"/>
      <c r="B9" s="213"/>
      <c r="C9" s="62" t="s">
        <v>100</v>
      </c>
      <c r="D9" s="67">
        <v>6</v>
      </c>
      <c r="E9" s="87">
        <v>6</v>
      </c>
      <c r="F9" s="73">
        <v>2</v>
      </c>
      <c r="G9" s="88">
        <v>2</v>
      </c>
      <c r="H9" s="88">
        <v>2</v>
      </c>
      <c r="I9" s="89">
        <v>2</v>
      </c>
      <c r="J9" s="73">
        <v>2</v>
      </c>
      <c r="K9" s="88">
        <v>2</v>
      </c>
      <c r="L9" s="88"/>
      <c r="M9" s="89"/>
      <c r="N9" s="208"/>
    </row>
    <row r="10" spans="1:14" ht="15.75">
      <c r="A10" s="166"/>
      <c r="B10" s="213"/>
      <c r="C10" s="90" t="s">
        <v>105</v>
      </c>
      <c r="D10" s="91">
        <v>2</v>
      </c>
      <c r="E10" s="92">
        <f>G10+I10+K10+M10</f>
        <v>2</v>
      </c>
      <c r="F10" s="93">
        <v>2</v>
      </c>
      <c r="G10" s="94">
        <v>2</v>
      </c>
      <c r="H10" s="94"/>
      <c r="I10" s="95"/>
      <c r="J10" s="93"/>
      <c r="K10" s="94"/>
      <c r="L10" s="94"/>
      <c r="M10" s="95"/>
      <c r="N10" s="208"/>
    </row>
    <row r="11" spans="1:14" ht="15.75">
      <c r="A11" s="166"/>
      <c r="B11" s="213"/>
      <c r="C11" s="90" t="s">
        <v>106</v>
      </c>
      <c r="D11" s="91">
        <v>2</v>
      </c>
      <c r="E11" s="92">
        <f>G11+I11+K11+M11</f>
        <v>2</v>
      </c>
      <c r="F11" s="93">
        <v>2</v>
      </c>
      <c r="G11" s="94">
        <v>2</v>
      </c>
      <c r="H11" s="94"/>
      <c r="I11" s="95"/>
      <c r="J11" s="93"/>
      <c r="K11" s="94"/>
      <c r="L11" s="94"/>
      <c r="M11" s="95"/>
      <c r="N11" s="208"/>
    </row>
    <row r="12" spans="1:14" ht="16.5" customHeight="1">
      <c r="A12" s="166"/>
      <c r="B12" s="213"/>
      <c r="C12" s="96" t="s">
        <v>107</v>
      </c>
      <c r="D12" s="97">
        <v>2</v>
      </c>
      <c r="E12" s="98">
        <v>2</v>
      </c>
      <c r="F12" s="93"/>
      <c r="G12" s="94"/>
      <c r="H12" s="94"/>
      <c r="I12" s="95"/>
      <c r="J12" s="93">
        <v>2</v>
      </c>
      <c r="K12" s="94">
        <v>2</v>
      </c>
      <c r="L12" s="94"/>
      <c r="M12" s="95"/>
      <c r="N12" s="208"/>
    </row>
    <row r="13" spans="1:14" ht="21" customHeight="1">
      <c r="A13" s="214"/>
      <c r="B13" s="215"/>
      <c r="C13" s="99" t="s">
        <v>81</v>
      </c>
      <c r="D13" s="100">
        <f>SUM(D8:D12)</f>
        <v>18</v>
      </c>
      <c r="E13" s="101">
        <f aca="true" t="shared" si="0" ref="E13:M13">SUM(E8:E12)</f>
        <v>18</v>
      </c>
      <c r="F13" s="102">
        <f>SUM(F8:F12)</f>
        <v>8</v>
      </c>
      <c r="G13" s="100">
        <f t="shared" si="0"/>
        <v>8</v>
      </c>
      <c r="H13" s="100">
        <f t="shared" si="0"/>
        <v>4</v>
      </c>
      <c r="I13" s="103">
        <f t="shared" si="0"/>
        <v>4</v>
      </c>
      <c r="J13" s="104">
        <f t="shared" si="0"/>
        <v>6</v>
      </c>
      <c r="K13" s="100">
        <f t="shared" si="0"/>
        <v>6</v>
      </c>
      <c r="L13" s="100">
        <f t="shared" si="0"/>
        <v>0</v>
      </c>
      <c r="M13" s="103">
        <f t="shared" si="0"/>
        <v>0</v>
      </c>
      <c r="N13" s="209"/>
    </row>
    <row r="14" spans="1:14" ht="16.5" customHeight="1">
      <c r="A14" s="184" t="s">
        <v>113</v>
      </c>
      <c r="B14" s="180" t="s">
        <v>112</v>
      </c>
      <c r="C14" s="105" t="s">
        <v>42</v>
      </c>
      <c r="D14" s="67">
        <v>2</v>
      </c>
      <c r="E14" s="66">
        <v>2</v>
      </c>
      <c r="F14" s="73">
        <v>2</v>
      </c>
      <c r="G14" s="88">
        <v>2</v>
      </c>
      <c r="H14" s="88"/>
      <c r="I14" s="89"/>
      <c r="J14" s="65"/>
      <c r="K14" s="67"/>
      <c r="L14" s="67"/>
      <c r="M14" s="106"/>
      <c r="N14" s="163"/>
    </row>
    <row r="15" spans="1:14" ht="16.5" customHeight="1">
      <c r="A15" s="184"/>
      <c r="B15" s="180"/>
      <c r="C15" s="58" t="s">
        <v>84</v>
      </c>
      <c r="D15" s="67">
        <v>2</v>
      </c>
      <c r="E15" s="66">
        <v>2</v>
      </c>
      <c r="F15" s="73">
        <v>2</v>
      </c>
      <c r="G15" s="88">
        <v>2</v>
      </c>
      <c r="H15" s="88"/>
      <c r="I15" s="89"/>
      <c r="J15" s="65"/>
      <c r="K15" s="67"/>
      <c r="L15" s="67"/>
      <c r="M15" s="106"/>
      <c r="N15" s="163"/>
    </row>
    <row r="16" spans="1:14" ht="16.5" customHeight="1">
      <c r="A16" s="184"/>
      <c r="B16" s="180"/>
      <c r="C16" s="58" t="s">
        <v>86</v>
      </c>
      <c r="D16" s="67">
        <v>2</v>
      </c>
      <c r="E16" s="66">
        <v>2</v>
      </c>
      <c r="F16" s="73">
        <v>2</v>
      </c>
      <c r="G16" s="88">
        <v>2</v>
      </c>
      <c r="H16" s="88"/>
      <c r="I16" s="89"/>
      <c r="J16" s="65"/>
      <c r="K16" s="67"/>
      <c r="L16" s="67"/>
      <c r="M16" s="106"/>
      <c r="N16" s="163"/>
    </row>
    <row r="17" spans="1:14" ht="16.5" customHeight="1">
      <c r="A17" s="184"/>
      <c r="B17" s="180"/>
      <c r="C17" s="107" t="s">
        <v>102</v>
      </c>
      <c r="D17" s="97">
        <v>2</v>
      </c>
      <c r="E17" s="98">
        <v>2</v>
      </c>
      <c r="F17" s="93"/>
      <c r="G17" s="94"/>
      <c r="H17" s="94">
        <v>2</v>
      </c>
      <c r="I17" s="95">
        <v>2</v>
      </c>
      <c r="J17" s="65"/>
      <c r="K17" s="67"/>
      <c r="L17" s="67"/>
      <c r="M17" s="106"/>
      <c r="N17" s="163"/>
    </row>
    <row r="18" spans="1:14" ht="16.5" customHeight="1">
      <c r="A18" s="184"/>
      <c r="B18" s="180"/>
      <c r="C18" s="58" t="s">
        <v>85</v>
      </c>
      <c r="D18" s="67">
        <v>2</v>
      </c>
      <c r="E18" s="66">
        <v>2</v>
      </c>
      <c r="F18" s="73"/>
      <c r="G18" s="88"/>
      <c r="H18" s="88">
        <v>2</v>
      </c>
      <c r="I18" s="74">
        <v>2</v>
      </c>
      <c r="J18" s="65"/>
      <c r="K18" s="67"/>
      <c r="L18" s="67"/>
      <c r="M18" s="106"/>
      <c r="N18" s="163"/>
    </row>
    <row r="19" spans="1:14" ht="16.5" customHeight="1">
      <c r="A19" s="184"/>
      <c r="B19" s="180"/>
      <c r="C19" s="96" t="s">
        <v>103</v>
      </c>
      <c r="D19" s="97">
        <v>2</v>
      </c>
      <c r="E19" s="98">
        <v>2</v>
      </c>
      <c r="F19" s="93"/>
      <c r="G19" s="94"/>
      <c r="H19" s="94">
        <v>2</v>
      </c>
      <c r="I19" s="95">
        <v>2</v>
      </c>
      <c r="J19" s="65"/>
      <c r="K19" s="67"/>
      <c r="L19" s="67"/>
      <c r="M19" s="106"/>
      <c r="N19" s="163"/>
    </row>
    <row r="20" spans="1:14" ht="16.5" customHeight="1">
      <c r="A20" s="184"/>
      <c r="B20" s="180"/>
      <c r="C20" s="105" t="s">
        <v>89</v>
      </c>
      <c r="D20" s="67">
        <v>2</v>
      </c>
      <c r="E20" s="66">
        <v>2</v>
      </c>
      <c r="F20" s="73"/>
      <c r="G20" s="88"/>
      <c r="H20" s="88">
        <v>2</v>
      </c>
      <c r="I20" s="89">
        <v>2</v>
      </c>
      <c r="J20" s="65"/>
      <c r="K20" s="67"/>
      <c r="L20" s="67"/>
      <c r="M20" s="106"/>
      <c r="N20" s="163"/>
    </row>
    <row r="21" spans="1:14" ht="16.5" customHeight="1">
      <c r="A21" s="184"/>
      <c r="B21" s="180"/>
      <c r="C21" s="58" t="s">
        <v>82</v>
      </c>
      <c r="D21" s="67">
        <v>2</v>
      </c>
      <c r="E21" s="66">
        <v>2</v>
      </c>
      <c r="F21" s="73"/>
      <c r="G21" s="88"/>
      <c r="H21" s="88"/>
      <c r="I21" s="89"/>
      <c r="J21" s="65">
        <v>2</v>
      </c>
      <c r="K21" s="67">
        <v>2</v>
      </c>
      <c r="L21" s="67"/>
      <c r="M21" s="106"/>
      <c r="N21" s="163"/>
    </row>
    <row r="22" spans="1:14" ht="16.5" customHeight="1">
      <c r="A22" s="184"/>
      <c r="B22" s="180"/>
      <c r="C22" s="105" t="s">
        <v>87</v>
      </c>
      <c r="D22" s="67">
        <v>2</v>
      </c>
      <c r="E22" s="66">
        <v>2</v>
      </c>
      <c r="F22" s="73"/>
      <c r="G22" s="88"/>
      <c r="H22" s="88"/>
      <c r="I22" s="89"/>
      <c r="J22" s="73">
        <v>2</v>
      </c>
      <c r="K22" s="88">
        <v>2</v>
      </c>
      <c r="L22" s="67"/>
      <c r="M22" s="106"/>
      <c r="N22" s="163"/>
    </row>
    <row r="23" spans="1:14" ht="16.5" customHeight="1">
      <c r="A23" s="184"/>
      <c r="B23" s="180"/>
      <c r="C23" s="58" t="s">
        <v>88</v>
      </c>
      <c r="D23" s="67">
        <v>2</v>
      </c>
      <c r="E23" s="66">
        <v>2</v>
      </c>
      <c r="F23" s="73"/>
      <c r="G23" s="88"/>
      <c r="H23" s="88"/>
      <c r="I23" s="89"/>
      <c r="J23" s="73">
        <v>2</v>
      </c>
      <c r="K23" s="88">
        <v>2</v>
      </c>
      <c r="L23" s="67"/>
      <c r="M23" s="106"/>
      <c r="N23" s="163"/>
    </row>
    <row r="24" spans="1:14" ht="16.5" customHeight="1">
      <c r="A24" s="184"/>
      <c r="B24" s="180"/>
      <c r="C24" s="58" t="s">
        <v>104</v>
      </c>
      <c r="D24" s="67">
        <v>2</v>
      </c>
      <c r="E24" s="66">
        <v>2</v>
      </c>
      <c r="F24" s="73"/>
      <c r="G24" s="88"/>
      <c r="H24" s="88"/>
      <c r="I24" s="89"/>
      <c r="J24" s="73">
        <v>2</v>
      </c>
      <c r="K24" s="88">
        <v>2</v>
      </c>
      <c r="L24" s="67"/>
      <c r="M24" s="106"/>
      <c r="N24" s="163"/>
    </row>
    <row r="25" spans="1:14" ht="16.5" customHeight="1">
      <c r="A25" s="184"/>
      <c r="B25" s="180"/>
      <c r="C25" s="105" t="s">
        <v>83</v>
      </c>
      <c r="D25" s="67">
        <v>2</v>
      </c>
      <c r="E25" s="66">
        <v>2</v>
      </c>
      <c r="F25" s="73"/>
      <c r="G25" s="88"/>
      <c r="H25" s="88"/>
      <c r="I25" s="89"/>
      <c r="J25" s="88">
        <v>2</v>
      </c>
      <c r="K25" s="88">
        <v>2</v>
      </c>
      <c r="L25" s="143"/>
      <c r="M25" s="89"/>
      <c r="N25" s="163"/>
    </row>
    <row r="26" spans="1:14" ht="15.75">
      <c r="A26" s="184"/>
      <c r="B26" s="180"/>
      <c r="C26" s="58" t="s">
        <v>110</v>
      </c>
      <c r="D26" s="67">
        <v>2</v>
      </c>
      <c r="E26" s="66">
        <v>2</v>
      </c>
      <c r="F26" s="73"/>
      <c r="G26" s="88"/>
      <c r="H26" s="88"/>
      <c r="I26" s="89"/>
      <c r="J26" s="73"/>
      <c r="K26" s="88"/>
      <c r="L26" s="88">
        <v>2</v>
      </c>
      <c r="M26" s="89">
        <v>2</v>
      </c>
      <c r="N26" s="163"/>
    </row>
    <row r="27" spans="1:14" ht="15.75">
      <c r="A27" s="184"/>
      <c r="B27" s="181"/>
      <c r="C27" s="58" t="s">
        <v>111</v>
      </c>
      <c r="D27" s="67">
        <v>2</v>
      </c>
      <c r="E27" s="66">
        <v>2</v>
      </c>
      <c r="F27" s="73"/>
      <c r="G27" s="88"/>
      <c r="H27" s="88"/>
      <c r="I27" s="89"/>
      <c r="J27" s="73"/>
      <c r="K27" s="88"/>
      <c r="L27" s="88">
        <v>2</v>
      </c>
      <c r="M27" s="89">
        <v>2</v>
      </c>
      <c r="N27" s="163"/>
    </row>
    <row r="28" spans="1:14" ht="17.25" customHeight="1">
      <c r="A28" s="184"/>
      <c r="B28" s="182" t="s">
        <v>109</v>
      </c>
      <c r="C28" s="56" t="s">
        <v>91</v>
      </c>
      <c r="D28" s="67">
        <v>1</v>
      </c>
      <c r="E28" s="66">
        <v>2</v>
      </c>
      <c r="F28" s="73">
        <v>1</v>
      </c>
      <c r="G28" s="88">
        <v>2</v>
      </c>
      <c r="H28" s="88"/>
      <c r="I28" s="89"/>
      <c r="J28" s="73"/>
      <c r="K28" s="88"/>
      <c r="L28" s="88"/>
      <c r="M28" s="89"/>
      <c r="N28" s="163"/>
    </row>
    <row r="29" spans="1:14" ht="15.75">
      <c r="A29" s="184"/>
      <c r="B29" s="182"/>
      <c r="C29" s="57" t="s">
        <v>92</v>
      </c>
      <c r="D29" s="67">
        <v>1</v>
      </c>
      <c r="E29" s="66">
        <v>2</v>
      </c>
      <c r="F29" s="73"/>
      <c r="G29" s="88"/>
      <c r="H29" s="88">
        <v>1</v>
      </c>
      <c r="I29" s="89">
        <v>2</v>
      </c>
      <c r="J29" s="73"/>
      <c r="K29" s="88"/>
      <c r="L29" s="88"/>
      <c r="M29" s="89"/>
      <c r="N29" s="163"/>
    </row>
    <row r="30" spans="1:14" ht="15.75">
      <c r="A30" s="184"/>
      <c r="B30" s="182"/>
      <c r="C30" s="56" t="s">
        <v>90</v>
      </c>
      <c r="D30" s="67">
        <v>1</v>
      </c>
      <c r="E30" s="66">
        <v>2</v>
      </c>
      <c r="F30" s="73"/>
      <c r="G30" s="88"/>
      <c r="H30" s="88"/>
      <c r="I30" s="89"/>
      <c r="J30" s="65">
        <v>1</v>
      </c>
      <c r="K30" s="67">
        <v>2</v>
      </c>
      <c r="L30" s="88"/>
      <c r="M30" s="89"/>
      <c r="N30" s="163"/>
    </row>
    <row r="31" spans="1:14" ht="15.75">
      <c r="A31" s="184"/>
      <c r="B31" s="182"/>
      <c r="C31" s="56" t="s">
        <v>93</v>
      </c>
      <c r="D31" s="67">
        <v>1</v>
      </c>
      <c r="E31" s="66">
        <v>2</v>
      </c>
      <c r="F31" s="73"/>
      <c r="G31" s="88"/>
      <c r="H31" s="88"/>
      <c r="I31" s="89"/>
      <c r="J31" s="73">
        <v>1</v>
      </c>
      <c r="K31" s="88">
        <v>2</v>
      </c>
      <c r="L31" s="88"/>
      <c r="M31" s="89"/>
      <c r="N31" s="163"/>
    </row>
    <row r="32" spans="1:14" ht="15.75">
      <c r="A32" s="184"/>
      <c r="B32" s="183"/>
      <c r="C32" s="57" t="s">
        <v>94</v>
      </c>
      <c r="D32" s="67">
        <v>1</v>
      </c>
      <c r="E32" s="66">
        <v>2</v>
      </c>
      <c r="F32" s="73"/>
      <c r="G32" s="88"/>
      <c r="H32" s="88"/>
      <c r="I32" s="89"/>
      <c r="J32" s="73"/>
      <c r="K32" s="88"/>
      <c r="L32" s="88">
        <v>1</v>
      </c>
      <c r="M32" s="89">
        <v>2</v>
      </c>
      <c r="N32" s="163"/>
    </row>
    <row r="33" spans="1:14" ht="55.5">
      <c r="A33" s="184"/>
      <c r="B33" s="108" t="s">
        <v>45</v>
      </c>
      <c r="C33" s="58" t="s">
        <v>95</v>
      </c>
      <c r="D33" s="67">
        <v>5</v>
      </c>
      <c r="E33" s="66">
        <v>10</v>
      </c>
      <c r="F33" s="73"/>
      <c r="G33" s="88"/>
      <c r="H33" s="88"/>
      <c r="I33" s="89"/>
      <c r="J33" s="73"/>
      <c r="K33" s="88"/>
      <c r="L33" s="88">
        <v>5</v>
      </c>
      <c r="M33" s="89">
        <v>10</v>
      </c>
      <c r="N33" s="163"/>
    </row>
    <row r="34" spans="1:14" ht="27.75" customHeight="1">
      <c r="A34" s="185"/>
      <c r="B34" s="109"/>
      <c r="C34" s="110" t="s">
        <v>44</v>
      </c>
      <c r="D34" s="111">
        <f aca="true" t="shared" si="1" ref="D34:M34">SUM(D14:D33)</f>
        <v>38</v>
      </c>
      <c r="E34" s="141">
        <f t="shared" si="1"/>
        <v>48</v>
      </c>
      <c r="F34" s="59">
        <f t="shared" si="1"/>
        <v>7</v>
      </c>
      <c r="G34" s="63">
        <f t="shared" si="1"/>
        <v>8</v>
      </c>
      <c r="H34" s="63">
        <f t="shared" si="1"/>
        <v>9</v>
      </c>
      <c r="I34" s="64">
        <f t="shared" si="1"/>
        <v>10</v>
      </c>
      <c r="J34" s="112">
        <f t="shared" si="1"/>
        <v>12</v>
      </c>
      <c r="K34" s="111">
        <f t="shared" si="1"/>
        <v>14</v>
      </c>
      <c r="L34" s="111">
        <f t="shared" si="1"/>
        <v>10</v>
      </c>
      <c r="M34" s="113">
        <f t="shared" si="1"/>
        <v>16</v>
      </c>
      <c r="N34" s="163"/>
    </row>
    <row r="35" spans="1:14" ht="28.5">
      <c r="A35" s="222" t="s">
        <v>48</v>
      </c>
      <c r="B35" s="108" t="s">
        <v>46</v>
      </c>
      <c r="C35" s="58" t="s">
        <v>52</v>
      </c>
      <c r="D35" s="67">
        <v>2</v>
      </c>
      <c r="E35" s="66">
        <v>2</v>
      </c>
      <c r="F35" s="73"/>
      <c r="G35" s="88"/>
      <c r="H35" s="88"/>
      <c r="I35" s="89"/>
      <c r="J35" s="73"/>
      <c r="K35" s="88"/>
      <c r="L35" s="88">
        <v>2</v>
      </c>
      <c r="M35" s="89">
        <v>2</v>
      </c>
      <c r="N35" s="163"/>
    </row>
    <row r="36" spans="1:14" ht="22.5" customHeight="1">
      <c r="A36" s="223"/>
      <c r="B36" s="218" t="s">
        <v>47</v>
      </c>
      <c r="C36" s="58" t="s">
        <v>53</v>
      </c>
      <c r="D36" s="67">
        <v>3</v>
      </c>
      <c r="E36" s="66">
        <v>3</v>
      </c>
      <c r="F36" s="73">
        <v>3</v>
      </c>
      <c r="G36" s="88">
        <v>3</v>
      </c>
      <c r="H36" s="88"/>
      <c r="I36" s="89"/>
      <c r="J36" s="73"/>
      <c r="K36" s="88"/>
      <c r="L36" s="88"/>
      <c r="M36" s="89"/>
      <c r="N36" s="163"/>
    </row>
    <row r="37" spans="1:14" ht="25.5" customHeight="1">
      <c r="A37" s="223"/>
      <c r="B37" s="219"/>
      <c r="C37" s="58" t="s">
        <v>54</v>
      </c>
      <c r="D37" s="67">
        <v>3</v>
      </c>
      <c r="E37" s="66">
        <v>3</v>
      </c>
      <c r="F37" s="73"/>
      <c r="G37" s="88"/>
      <c r="H37" s="88">
        <v>3</v>
      </c>
      <c r="I37" s="89">
        <v>3</v>
      </c>
      <c r="J37" s="73"/>
      <c r="K37" s="88"/>
      <c r="L37" s="88"/>
      <c r="M37" s="89"/>
      <c r="N37" s="163"/>
    </row>
    <row r="38" spans="1:14" ht="24" customHeight="1">
      <c r="A38" s="223"/>
      <c r="B38" s="219"/>
      <c r="C38" s="114" t="s">
        <v>36</v>
      </c>
      <c r="D38" s="67">
        <v>2</v>
      </c>
      <c r="E38" s="66">
        <v>2</v>
      </c>
      <c r="F38" s="73"/>
      <c r="G38" s="88"/>
      <c r="H38" s="88">
        <v>2</v>
      </c>
      <c r="I38" s="89">
        <v>2</v>
      </c>
      <c r="J38" s="73"/>
      <c r="K38" s="88"/>
      <c r="L38" s="88"/>
      <c r="M38" s="89"/>
      <c r="N38" s="163"/>
    </row>
    <row r="39" spans="1:14" ht="19.5" customHeight="1">
      <c r="A39" s="224"/>
      <c r="B39" s="108"/>
      <c r="C39" s="110" t="s">
        <v>44</v>
      </c>
      <c r="D39" s="60">
        <f aca="true" t="shared" si="2" ref="D39:M39">SUM(D35:D38)</f>
        <v>10</v>
      </c>
      <c r="E39" s="142">
        <f t="shared" si="2"/>
        <v>10</v>
      </c>
      <c r="F39" s="144">
        <f t="shared" si="2"/>
        <v>3</v>
      </c>
      <c r="G39" s="146">
        <f t="shared" si="2"/>
        <v>3</v>
      </c>
      <c r="H39" s="146">
        <f t="shared" si="2"/>
        <v>5</v>
      </c>
      <c r="I39" s="145">
        <f t="shared" si="2"/>
        <v>5</v>
      </c>
      <c r="J39" s="147">
        <f t="shared" si="2"/>
        <v>0</v>
      </c>
      <c r="K39" s="63">
        <f t="shared" si="2"/>
        <v>0</v>
      </c>
      <c r="L39" s="63">
        <f t="shared" si="2"/>
        <v>2</v>
      </c>
      <c r="M39" s="148">
        <f t="shared" si="2"/>
        <v>2</v>
      </c>
      <c r="N39" s="163"/>
    </row>
    <row r="40" spans="1:14" ht="16.5" customHeight="1">
      <c r="A40" s="172" t="s">
        <v>55</v>
      </c>
      <c r="B40" s="170" t="s">
        <v>37</v>
      </c>
      <c r="C40" s="58" t="s">
        <v>56</v>
      </c>
      <c r="D40" s="67">
        <v>2</v>
      </c>
      <c r="E40" s="66">
        <v>2</v>
      </c>
      <c r="F40" s="73">
        <v>2</v>
      </c>
      <c r="G40" s="88">
        <v>2</v>
      </c>
      <c r="H40" s="88"/>
      <c r="I40" s="89"/>
      <c r="J40" s="73"/>
      <c r="K40" s="88"/>
      <c r="L40" s="88"/>
      <c r="M40" s="89"/>
      <c r="N40" s="220"/>
    </row>
    <row r="41" spans="1:14" ht="16.5" customHeight="1">
      <c r="A41" s="173"/>
      <c r="B41" s="200"/>
      <c r="C41" s="58" t="s">
        <v>34</v>
      </c>
      <c r="D41" s="67">
        <v>2</v>
      </c>
      <c r="E41" s="66">
        <v>2</v>
      </c>
      <c r="F41" s="73">
        <v>2</v>
      </c>
      <c r="G41" s="88">
        <v>2</v>
      </c>
      <c r="H41" s="88"/>
      <c r="I41" s="89"/>
      <c r="J41" s="73"/>
      <c r="K41" s="88"/>
      <c r="L41" s="88"/>
      <c r="M41" s="89"/>
      <c r="N41" s="220"/>
    </row>
    <row r="42" spans="1:14" ht="16.5" customHeight="1">
      <c r="A42" s="173"/>
      <c r="B42" s="200"/>
      <c r="C42" s="58" t="s">
        <v>57</v>
      </c>
      <c r="D42" s="67">
        <v>2</v>
      </c>
      <c r="E42" s="66">
        <v>2</v>
      </c>
      <c r="F42" s="73"/>
      <c r="G42" s="88"/>
      <c r="H42" s="67">
        <v>2</v>
      </c>
      <c r="I42" s="89">
        <v>2</v>
      </c>
      <c r="J42" s="73"/>
      <c r="K42" s="88"/>
      <c r="L42" s="88"/>
      <c r="M42" s="89"/>
      <c r="N42" s="220"/>
    </row>
    <row r="43" spans="1:14" ht="16.5" customHeight="1">
      <c r="A43" s="173"/>
      <c r="B43" s="200"/>
      <c r="C43" s="58" t="s">
        <v>58</v>
      </c>
      <c r="D43" s="67">
        <v>2</v>
      </c>
      <c r="E43" s="66">
        <v>2</v>
      </c>
      <c r="F43" s="73"/>
      <c r="G43" s="88"/>
      <c r="H43" s="88">
        <v>2</v>
      </c>
      <c r="I43" s="89">
        <v>2</v>
      </c>
      <c r="J43" s="73"/>
      <c r="K43" s="88"/>
      <c r="L43" s="88"/>
      <c r="M43" s="89"/>
      <c r="N43" s="220"/>
    </row>
    <row r="44" spans="1:14" ht="16.5" customHeight="1">
      <c r="A44" s="173"/>
      <c r="B44" s="200"/>
      <c r="C44" s="58" t="s">
        <v>59</v>
      </c>
      <c r="D44" s="67">
        <v>2</v>
      </c>
      <c r="E44" s="66">
        <v>2</v>
      </c>
      <c r="F44" s="73"/>
      <c r="G44" s="88"/>
      <c r="H44" s="67">
        <v>2</v>
      </c>
      <c r="I44" s="89">
        <v>2</v>
      </c>
      <c r="J44" s="73"/>
      <c r="K44" s="88"/>
      <c r="L44" s="88"/>
      <c r="M44" s="89"/>
      <c r="N44" s="220"/>
    </row>
    <row r="45" spans="1:14" ht="16.5" customHeight="1">
      <c r="A45" s="173"/>
      <c r="B45" s="200"/>
      <c r="C45" s="58" t="s">
        <v>60</v>
      </c>
      <c r="D45" s="67">
        <v>2</v>
      </c>
      <c r="E45" s="66">
        <v>2</v>
      </c>
      <c r="F45" s="73"/>
      <c r="G45" s="88"/>
      <c r="H45" s="88"/>
      <c r="I45" s="89"/>
      <c r="J45" s="65">
        <v>2</v>
      </c>
      <c r="K45" s="88">
        <v>2</v>
      </c>
      <c r="L45" s="88"/>
      <c r="M45" s="89"/>
      <c r="N45" s="220"/>
    </row>
    <row r="46" spans="1:14" ht="16.5" customHeight="1">
      <c r="A46" s="173"/>
      <c r="B46" s="200"/>
      <c r="C46" s="58" t="s">
        <v>61</v>
      </c>
      <c r="D46" s="67">
        <v>2</v>
      </c>
      <c r="E46" s="66">
        <v>2</v>
      </c>
      <c r="F46" s="73"/>
      <c r="G46" s="88"/>
      <c r="H46" s="67"/>
      <c r="I46" s="89"/>
      <c r="J46" s="73">
        <v>2</v>
      </c>
      <c r="K46" s="88">
        <v>2</v>
      </c>
      <c r="L46" s="88"/>
      <c r="M46" s="89"/>
      <c r="N46" s="220"/>
    </row>
    <row r="47" spans="1:14" ht="16.5" customHeight="1">
      <c r="A47" s="173"/>
      <c r="B47" s="200"/>
      <c r="C47" s="58" t="s">
        <v>62</v>
      </c>
      <c r="D47" s="67">
        <v>2</v>
      </c>
      <c r="E47" s="66">
        <v>2</v>
      </c>
      <c r="F47" s="73"/>
      <c r="G47" s="88"/>
      <c r="H47" s="67"/>
      <c r="I47" s="89"/>
      <c r="J47" s="73">
        <v>2</v>
      </c>
      <c r="K47" s="88">
        <v>2</v>
      </c>
      <c r="L47" s="88"/>
      <c r="M47" s="89"/>
      <c r="N47" s="220"/>
    </row>
    <row r="48" spans="1:14" ht="16.5" customHeight="1">
      <c r="A48" s="173"/>
      <c r="B48" s="200"/>
      <c r="C48" s="58" t="s">
        <v>63</v>
      </c>
      <c r="D48" s="67">
        <v>2</v>
      </c>
      <c r="E48" s="66">
        <v>2</v>
      </c>
      <c r="F48" s="73"/>
      <c r="G48" s="88"/>
      <c r="H48" s="67"/>
      <c r="I48" s="89"/>
      <c r="J48" s="117">
        <v>2</v>
      </c>
      <c r="K48" s="118">
        <v>2</v>
      </c>
      <c r="L48" s="88"/>
      <c r="M48" s="89"/>
      <c r="N48" s="220"/>
    </row>
    <row r="49" spans="1:14" ht="16.5" customHeight="1">
      <c r="A49" s="173"/>
      <c r="B49" s="200"/>
      <c r="C49" s="58" t="s">
        <v>122</v>
      </c>
      <c r="D49" s="67"/>
      <c r="E49" s="66"/>
      <c r="F49" s="115"/>
      <c r="G49" s="116"/>
      <c r="H49" s="88"/>
      <c r="I49" s="89"/>
      <c r="J49" s="115"/>
      <c r="K49" s="116"/>
      <c r="L49" s="88">
        <v>2</v>
      </c>
      <c r="M49" s="89">
        <v>2</v>
      </c>
      <c r="N49" s="220"/>
    </row>
    <row r="50" spans="1:14" ht="16.5" customHeight="1">
      <c r="A50" s="173"/>
      <c r="B50" s="201"/>
      <c r="C50" s="58" t="s">
        <v>114</v>
      </c>
      <c r="D50" s="67">
        <v>2</v>
      </c>
      <c r="E50" s="66">
        <v>2</v>
      </c>
      <c r="F50" s="115"/>
      <c r="G50" s="116"/>
      <c r="H50" s="88"/>
      <c r="I50" s="89"/>
      <c r="J50" s="115"/>
      <c r="K50" s="116"/>
      <c r="L50" s="88">
        <v>2</v>
      </c>
      <c r="M50" s="89">
        <v>2</v>
      </c>
      <c r="N50" s="220"/>
    </row>
    <row r="51" spans="1:14" ht="32.25" customHeight="1">
      <c r="A51" s="173"/>
      <c r="B51" s="170" t="s">
        <v>40</v>
      </c>
      <c r="C51" s="58" t="s">
        <v>98</v>
      </c>
      <c r="D51" s="67">
        <v>2</v>
      </c>
      <c r="E51" s="66">
        <v>2</v>
      </c>
      <c r="F51" s="65">
        <v>2</v>
      </c>
      <c r="G51" s="66">
        <v>2</v>
      </c>
      <c r="H51" s="67"/>
      <c r="I51" s="66"/>
      <c r="J51" s="73"/>
      <c r="K51" s="88"/>
      <c r="L51" s="88"/>
      <c r="M51" s="89"/>
      <c r="N51" s="220"/>
    </row>
    <row r="52" spans="1:14" ht="33" customHeight="1">
      <c r="A52" s="173"/>
      <c r="B52" s="171"/>
      <c r="C52" s="58" t="s">
        <v>96</v>
      </c>
      <c r="D52" s="67">
        <v>2</v>
      </c>
      <c r="E52" s="89">
        <v>2</v>
      </c>
      <c r="F52" s="68"/>
      <c r="G52" s="69"/>
      <c r="H52" s="69">
        <v>2</v>
      </c>
      <c r="I52" s="119">
        <v>2</v>
      </c>
      <c r="J52" s="120"/>
      <c r="K52" s="69"/>
      <c r="L52" s="69"/>
      <c r="M52" s="119"/>
      <c r="N52" s="220"/>
    </row>
    <row r="53" spans="1:14" ht="25.5" customHeight="1" thickBot="1">
      <c r="A53" s="174"/>
      <c r="B53" s="121"/>
      <c r="C53" s="225" t="s">
        <v>64</v>
      </c>
      <c r="D53" s="225"/>
      <c r="E53" s="226"/>
      <c r="F53" s="70">
        <v>4</v>
      </c>
      <c r="G53" s="71">
        <v>4</v>
      </c>
      <c r="H53" s="71">
        <v>4</v>
      </c>
      <c r="I53" s="72">
        <v>4</v>
      </c>
      <c r="J53" s="70">
        <v>2</v>
      </c>
      <c r="K53" s="71">
        <v>2</v>
      </c>
      <c r="L53" s="71">
        <v>4</v>
      </c>
      <c r="M53" s="72">
        <v>4</v>
      </c>
      <c r="N53" s="221"/>
    </row>
    <row r="54" spans="1:14" ht="28.5" customHeight="1">
      <c r="A54" s="227" t="s">
        <v>65</v>
      </c>
      <c r="B54" s="122"/>
      <c r="C54" s="230" t="s">
        <v>66</v>
      </c>
      <c r="D54" s="231"/>
      <c r="E54" s="232"/>
      <c r="F54" s="159">
        <f>F13+F34+F39</f>
        <v>18</v>
      </c>
      <c r="G54" s="160"/>
      <c r="H54" s="159">
        <f>H13+H34+H39</f>
        <v>18</v>
      </c>
      <c r="I54" s="160"/>
      <c r="J54" s="159">
        <f>J13+J34+J39</f>
        <v>18</v>
      </c>
      <c r="K54" s="160"/>
      <c r="L54" s="159">
        <f>L13+L34+L39</f>
        <v>12</v>
      </c>
      <c r="M54" s="237"/>
      <c r="N54" s="123">
        <f>SUM(F54:M54)</f>
        <v>66</v>
      </c>
    </row>
    <row r="55" spans="1:14" ht="26.25" customHeight="1">
      <c r="A55" s="228"/>
      <c r="B55" s="124"/>
      <c r="C55" s="177" t="s">
        <v>101</v>
      </c>
      <c r="D55" s="178"/>
      <c r="E55" s="179"/>
      <c r="F55" s="175">
        <f>F53</f>
        <v>4</v>
      </c>
      <c r="G55" s="233"/>
      <c r="H55" s="154">
        <v>4</v>
      </c>
      <c r="I55" s="155"/>
      <c r="J55" s="154">
        <v>2</v>
      </c>
      <c r="K55" s="155"/>
      <c r="L55" s="175">
        <v>4</v>
      </c>
      <c r="M55" s="176"/>
      <c r="N55" s="125">
        <f>SUM(F55:M55)</f>
        <v>14</v>
      </c>
    </row>
    <row r="56" spans="1:14" ht="26.25" customHeight="1">
      <c r="A56" s="228"/>
      <c r="B56" s="124"/>
      <c r="C56" s="177" t="s">
        <v>67</v>
      </c>
      <c r="D56" s="178"/>
      <c r="E56" s="179"/>
      <c r="F56" s="157">
        <f>+F54+F55</f>
        <v>22</v>
      </c>
      <c r="G56" s="158"/>
      <c r="H56" s="157">
        <f>+H54+H55</f>
        <v>22</v>
      </c>
      <c r="I56" s="158"/>
      <c r="J56" s="157">
        <f>+J54+J55</f>
        <v>20</v>
      </c>
      <c r="K56" s="158"/>
      <c r="L56" s="157">
        <f>+L54+L55</f>
        <v>16</v>
      </c>
      <c r="M56" s="158"/>
      <c r="N56" s="125">
        <f>SUM(F56:M56)</f>
        <v>80</v>
      </c>
    </row>
    <row r="57" spans="1:14" ht="29.25" customHeight="1" thickBot="1">
      <c r="A57" s="229"/>
      <c r="B57" s="126"/>
      <c r="C57" s="234" t="s">
        <v>68</v>
      </c>
      <c r="D57" s="235"/>
      <c r="E57" s="236"/>
      <c r="F57" s="161">
        <f>G13+G34+G39+F55</f>
        <v>23</v>
      </c>
      <c r="G57" s="162"/>
      <c r="H57" s="161">
        <f>I13+I34+I39+H55</f>
        <v>23</v>
      </c>
      <c r="I57" s="162"/>
      <c r="J57" s="161">
        <f>K13+K34+K39+J55</f>
        <v>22</v>
      </c>
      <c r="K57" s="162"/>
      <c r="L57" s="161">
        <f>M13+M34+M39+L55</f>
        <v>22</v>
      </c>
      <c r="M57" s="162"/>
      <c r="N57" s="127">
        <f>SUM(F57:M57)</f>
        <v>90</v>
      </c>
    </row>
    <row r="58" spans="1:14" ht="25.5" customHeight="1">
      <c r="A58" s="128" t="s">
        <v>108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1:16" ht="15.75">
      <c r="A59" s="129" t="s">
        <v>69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P59" s="38"/>
    </row>
    <row r="60" spans="1:14" s="9" customFormat="1" ht="15.75">
      <c r="A60" s="203" t="s">
        <v>97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</row>
    <row r="61" spans="1:14" ht="15.75">
      <c r="A61" s="203" t="s">
        <v>70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</row>
    <row r="62" spans="1:14" ht="15.75">
      <c r="A62" s="129" t="s">
        <v>71</v>
      </c>
      <c r="B62" s="129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</row>
    <row r="63" spans="1:14" ht="9.75" customHeight="1">
      <c r="A63" s="130"/>
      <c r="B63" s="130"/>
      <c r="C63" s="131"/>
      <c r="D63" s="130"/>
      <c r="E63" s="130"/>
      <c r="F63" s="130"/>
      <c r="G63" s="130"/>
      <c r="H63" s="132"/>
      <c r="I63" s="132"/>
      <c r="J63" s="132"/>
      <c r="K63" s="132"/>
      <c r="L63" s="132"/>
      <c r="M63" s="132"/>
      <c r="N63" s="132"/>
    </row>
    <row r="64" spans="1:14" s="10" customFormat="1" ht="13.5">
      <c r="A64" s="133" t="s">
        <v>72</v>
      </c>
      <c r="B64" s="133"/>
      <c r="C64" s="134"/>
      <c r="D64" s="135"/>
      <c r="E64" s="136"/>
      <c r="F64" s="135"/>
      <c r="G64" s="135"/>
      <c r="H64" s="137"/>
      <c r="I64" s="137"/>
      <c r="J64" s="137"/>
      <c r="K64" s="137"/>
      <c r="L64" s="137"/>
      <c r="M64" s="137"/>
      <c r="N64" s="137"/>
    </row>
    <row r="65" spans="1:27" s="152" customFormat="1" ht="14.25">
      <c r="A65" s="76" t="s">
        <v>118</v>
      </c>
      <c r="B65" s="149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1"/>
    </row>
    <row r="66" spans="1:27" s="152" customFormat="1" ht="14.25">
      <c r="A66" s="76" t="s">
        <v>119</v>
      </c>
      <c r="B66" s="149"/>
      <c r="C66" s="149"/>
      <c r="D66" s="149"/>
      <c r="E66" s="138"/>
      <c r="F66" s="77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1"/>
    </row>
    <row r="67" spans="1:27" s="152" customFormat="1" ht="14.25">
      <c r="A67" s="153" t="s">
        <v>120</v>
      </c>
      <c r="B67" s="76"/>
      <c r="C67" s="149"/>
      <c r="D67" s="77"/>
      <c r="E67" s="77"/>
      <c r="F67" s="77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1"/>
    </row>
  </sheetData>
  <sheetProtection/>
  <mergeCells count="51">
    <mergeCell ref="L54:M54"/>
    <mergeCell ref="A35:A39"/>
    <mergeCell ref="J56:K56"/>
    <mergeCell ref="C53:E53"/>
    <mergeCell ref="A54:A57"/>
    <mergeCell ref="C54:E54"/>
    <mergeCell ref="L57:M57"/>
    <mergeCell ref="F55:G55"/>
    <mergeCell ref="C57:E57"/>
    <mergeCell ref="F56:G56"/>
    <mergeCell ref="C55:E55"/>
    <mergeCell ref="J6:K6"/>
    <mergeCell ref="H54:I54"/>
    <mergeCell ref="B36:B38"/>
    <mergeCell ref="H6:I6"/>
    <mergeCell ref="A60:N60"/>
    <mergeCell ref="J55:K55"/>
    <mergeCell ref="F57:G57"/>
    <mergeCell ref="F54:G54"/>
    <mergeCell ref="H56:I56"/>
    <mergeCell ref="N40:N53"/>
    <mergeCell ref="N5:N7"/>
    <mergeCell ref="B40:B50"/>
    <mergeCell ref="A4:N4"/>
    <mergeCell ref="A61:N61"/>
    <mergeCell ref="J5:M5"/>
    <mergeCell ref="N8:N13"/>
    <mergeCell ref="F5:I5"/>
    <mergeCell ref="N14:N36"/>
    <mergeCell ref="L6:M6"/>
    <mergeCell ref="A8:B13"/>
    <mergeCell ref="L55:M55"/>
    <mergeCell ref="C56:E56"/>
    <mergeCell ref="B14:B27"/>
    <mergeCell ref="B28:B32"/>
    <mergeCell ref="A14:A34"/>
    <mergeCell ref="A1:N1"/>
    <mergeCell ref="A2:N2"/>
    <mergeCell ref="C5:C7"/>
    <mergeCell ref="D5:D7"/>
    <mergeCell ref="E5:E7"/>
    <mergeCell ref="H55:I55"/>
    <mergeCell ref="A3:N3"/>
    <mergeCell ref="L56:M56"/>
    <mergeCell ref="J54:K54"/>
    <mergeCell ref="H57:I57"/>
    <mergeCell ref="N37:N39"/>
    <mergeCell ref="A5:B7"/>
    <mergeCell ref="B51:B52"/>
    <mergeCell ref="A40:A53"/>
    <mergeCell ref="J57:K57"/>
  </mergeCells>
  <conditionalFormatting sqref="E10:E11">
    <cfRule type="cellIs" priority="1" dxfId="4" operator="equal" stopIfTrue="1">
      <formula>0</formula>
    </cfRule>
    <cfRule type="cellIs" priority="2" dxfId="5" operator="lessThan" stopIfTrue="1">
      <formula>D10</formula>
    </cfRule>
  </conditionalFormatting>
  <conditionalFormatting sqref="D11">
    <cfRule type="expression" priority="3" dxfId="6" stopIfTrue="1">
      <formula>D11&lt;&gt;(F11+H11+J11+L11+#REF!+#REF!+#REF!+#REF!+#REF!+#REF!)</formula>
    </cfRule>
  </conditionalFormatting>
  <conditionalFormatting sqref="D10">
    <cfRule type="expression" priority="13" dxfId="6" stopIfTrue="1">
      <formula>D10&lt;&gt;(F10+H10+在職專班!#REF!+在職專班!#REF!+#REF!+#REF!+#REF!+#REF!+#REF!+#REF!)</formula>
    </cfRule>
  </conditionalFormatting>
  <printOptions horizontalCentered="1"/>
  <pageMargins left="0" right="0" top="0.2362204724409449" bottom="0.15748031496062992" header="0.11811023622047245" footer="0"/>
  <pageSetup fitToHeight="0" fitToWidth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1" sqref="B1:K24"/>
    </sheetView>
  </sheetViews>
  <sheetFormatPr defaultColWidth="9.00390625" defaultRowHeight="16.5"/>
  <cols>
    <col min="1" max="1" width="15.00390625" style="0" customWidth="1"/>
  </cols>
  <sheetData>
    <row r="1" spans="1:12" ht="31.5">
      <c r="A1" s="43" t="s">
        <v>10</v>
      </c>
      <c r="B1" s="44">
        <v>2</v>
      </c>
      <c r="C1" s="30">
        <v>2</v>
      </c>
      <c r="D1" s="45"/>
      <c r="E1" s="46"/>
      <c r="F1" s="47"/>
      <c r="G1" s="46"/>
      <c r="H1" s="29"/>
      <c r="I1" s="32"/>
      <c r="J1" s="29">
        <v>2</v>
      </c>
      <c r="K1" s="32">
        <v>2</v>
      </c>
      <c r="L1">
        <v>1</v>
      </c>
    </row>
    <row r="2" spans="1:12" ht="18">
      <c r="A2" s="2" t="s">
        <v>0</v>
      </c>
      <c r="B2" s="19">
        <v>3</v>
      </c>
      <c r="C2" s="23">
        <v>3</v>
      </c>
      <c r="D2" s="20">
        <v>3</v>
      </c>
      <c r="E2" s="21">
        <v>3</v>
      </c>
      <c r="F2" s="22"/>
      <c r="G2" s="51"/>
      <c r="H2" s="51"/>
      <c r="I2" s="51"/>
      <c r="J2" s="51"/>
      <c r="K2" s="51"/>
      <c r="L2">
        <v>2</v>
      </c>
    </row>
    <row r="3" spans="1:12" ht="18">
      <c r="A3" s="3" t="s">
        <v>2</v>
      </c>
      <c r="B3" s="24">
        <v>2</v>
      </c>
      <c r="C3" s="25">
        <v>2</v>
      </c>
      <c r="D3" s="26">
        <v>2</v>
      </c>
      <c r="E3" s="27">
        <v>2</v>
      </c>
      <c r="F3" s="48"/>
      <c r="G3" s="37"/>
      <c r="H3" s="48"/>
      <c r="I3" s="52"/>
      <c r="J3" s="36"/>
      <c r="K3" s="37"/>
      <c r="L3">
        <v>2</v>
      </c>
    </row>
    <row r="4" spans="1:12" ht="18">
      <c r="A4" s="3" t="s">
        <v>3</v>
      </c>
      <c r="B4" s="24">
        <v>2</v>
      </c>
      <c r="C4" s="25">
        <v>2</v>
      </c>
      <c r="D4" s="26">
        <v>2</v>
      </c>
      <c r="E4" s="27">
        <v>2</v>
      </c>
      <c r="F4" s="22"/>
      <c r="G4" s="21"/>
      <c r="H4" s="22"/>
      <c r="I4" s="23"/>
      <c r="J4" s="20"/>
      <c r="K4" s="21"/>
      <c r="L4">
        <v>2</v>
      </c>
    </row>
    <row r="5" spans="1:12" ht="18">
      <c r="A5" s="2" t="s">
        <v>21</v>
      </c>
      <c r="B5" s="19">
        <v>2</v>
      </c>
      <c r="C5" s="25">
        <v>2</v>
      </c>
      <c r="D5" s="20">
        <v>2</v>
      </c>
      <c r="E5" s="27">
        <v>2</v>
      </c>
      <c r="F5" s="22"/>
      <c r="G5" s="21"/>
      <c r="H5" s="22"/>
      <c r="I5" s="23"/>
      <c r="J5" s="20"/>
      <c r="K5" s="21"/>
      <c r="L5">
        <v>2</v>
      </c>
    </row>
    <row r="6" spans="1:12" ht="18">
      <c r="A6" s="3" t="s">
        <v>1</v>
      </c>
      <c r="B6" s="24">
        <v>3</v>
      </c>
      <c r="C6" s="25">
        <v>3</v>
      </c>
      <c r="D6" s="31"/>
      <c r="E6" s="32"/>
      <c r="F6" s="28">
        <v>3</v>
      </c>
      <c r="G6" s="27">
        <v>3</v>
      </c>
      <c r="H6" s="22"/>
      <c r="I6" s="23"/>
      <c r="J6" s="20"/>
      <c r="K6" s="21"/>
      <c r="L6">
        <v>2</v>
      </c>
    </row>
    <row r="7" spans="1:12" ht="18">
      <c r="A7" s="40" t="s">
        <v>36</v>
      </c>
      <c r="B7" s="24">
        <v>2</v>
      </c>
      <c r="C7" s="25">
        <v>2</v>
      </c>
      <c r="D7" s="20"/>
      <c r="E7" s="21"/>
      <c r="F7" s="22">
        <v>2</v>
      </c>
      <c r="G7" s="21">
        <v>2</v>
      </c>
      <c r="H7" s="22"/>
      <c r="I7" s="23"/>
      <c r="J7" s="20"/>
      <c r="K7" s="21"/>
      <c r="L7">
        <v>2</v>
      </c>
    </row>
    <row r="8" spans="1:12" ht="18">
      <c r="A8" s="6" t="s">
        <v>4</v>
      </c>
      <c r="B8" s="24">
        <v>2</v>
      </c>
      <c r="C8" s="25">
        <v>2</v>
      </c>
      <c r="D8" s="26"/>
      <c r="E8" s="27"/>
      <c r="F8" s="28">
        <v>2</v>
      </c>
      <c r="G8" s="27">
        <v>2</v>
      </c>
      <c r="H8" s="28"/>
      <c r="I8" s="25"/>
      <c r="J8" s="26"/>
      <c r="K8" s="27"/>
      <c r="L8">
        <v>2</v>
      </c>
    </row>
    <row r="9" spans="1:12" ht="18">
      <c r="A9" s="6" t="s">
        <v>5</v>
      </c>
      <c r="B9" s="24">
        <v>2</v>
      </c>
      <c r="C9" s="25">
        <v>2</v>
      </c>
      <c r="D9" s="26"/>
      <c r="E9" s="27"/>
      <c r="F9" s="28">
        <v>2</v>
      </c>
      <c r="G9" s="27">
        <v>2</v>
      </c>
      <c r="H9" s="28"/>
      <c r="I9" s="25"/>
      <c r="J9" s="26"/>
      <c r="K9" s="27"/>
      <c r="L9">
        <v>2</v>
      </c>
    </row>
    <row r="10" spans="1:12" ht="18">
      <c r="A10" s="6" t="s">
        <v>6</v>
      </c>
      <c r="B10" s="24">
        <v>2</v>
      </c>
      <c r="C10" s="25">
        <v>2</v>
      </c>
      <c r="D10" s="26"/>
      <c r="E10" s="27"/>
      <c r="F10" s="28">
        <v>2</v>
      </c>
      <c r="G10" s="27">
        <v>2</v>
      </c>
      <c r="H10" s="28"/>
      <c r="I10" s="25"/>
      <c r="J10" s="26"/>
      <c r="K10" s="27"/>
      <c r="L10">
        <v>2</v>
      </c>
    </row>
    <row r="11" spans="1:12" ht="18">
      <c r="A11" s="2" t="s">
        <v>7</v>
      </c>
      <c r="B11" s="19">
        <v>2</v>
      </c>
      <c r="C11" s="25">
        <v>2</v>
      </c>
      <c r="D11" s="20"/>
      <c r="E11" s="27"/>
      <c r="F11" s="28">
        <v>2</v>
      </c>
      <c r="G11" s="27">
        <v>2</v>
      </c>
      <c r="H11" s="28"/>
      <c r="I11" s="25"/>
      <c r="J11" s="26"/>
      <c r="K11" s="27"/>
      <c r="L11">
        <v>2</v>
      </c>
    </row>
    <row r="12" spans="1:12" ht="18">
      <c r="A12" s="5" t="s">
        <v>23</v>
      </c>
      <c r="B12" s="19">
        <v>1</v>
      </c>
      <c r="C12" s="25">
        <v>2</v>
      </c>
      <c r="D12" s="20"/>
      <c r="E12" s="27"/>
      <c r="F12" s="28">
        <v>1</v>
      </c>
      <c r="G12" s="27">
        <v>2</v>
      </c>
      <c r="H12" s="28"/>
      <c r="I12" s="25"/>
      <c r="J12" s="26"/>
      <c r="K12" s="27"/>
      <c r="L12">
        <v>2</v>
      </c>
    </row>
    <row r="13" spans="1:12" ht="18">
      <c r="A13" s="6" t="s">
        <v>8</v>
      </c>
      <c r="B13" s="24">
        <v>2</v>
      </c>
      <c r="C13" s="25">
        <v>2</v>
      </c>
      <c r="D13" s="26"/>
      <c r="E13" s="27"/>
      <c r="F13" s="28"/>
      <c r="G13" s="27"/>
      <c r="H13" s="28">
        <v>2</v>
      </c>
      <c r="I13" s="25">
        <v>2</v>
      </c>
      <c r="J13" s="26"/>
      <c r="K13" s="27"/>
      <c r="L13">
        <v>2</v>
      </c>
    </row>
    <row r="14" spans="1:12" ht="18">
      <c r="A14" s="2" t="s">
        <v>24</v>
      </c>
      <c r="B14" s="19">
        <v>2</v>
      </c>
      <c r="C14" s="25">
        <v>2</v>
      </c>
      <c r="D14" s="20"/>
      <c r="E14" s="21"/>
      <c r="F14" s="22"/>
      <c r="G14" s="27"/>
      <c r="H14" s="28">
        <v>2</v>
      </c>
      <c r="I14" s="25">
        <v>2</v>
      </c>
      <c r="J14" s="26"/>
      <c r="K14" s="27"/>
      <c r="L14">
        <v>2</v>
      </c>
    </row>
    <row r="15" spans="1:12" ht="18">
      <c r="A15" s="2" t="s">
        <v>26</v>
      </c>
      <c r="B15" s="19">
        <v>2</v>
      </c>
      <c r="C15" s="23">
        <v>2</v>
      </c>
      <c r="D15" s="20"/>
      <c r="E15" s="21"/>
      <c r="F15" s="22"/>
      <c r="G15" s="21"/>
      <c r="H15" s="28">
        <v>2</v>
      </c>
      <c r="I15" s="25">
        <v>2</v>
      </c>
      <c r="J15" s="26"/>
      <c r="K15" s="27"/>
      <c r="L15">
        <v>2</v>
      </c>
    </row>
    <row r="16" spans="1:12" ht="18">
      <c r="A16" s="2" t="s">
        <v>28</v>
      </c>
      <c r="B16" s="19">
        <v>2</v>
      </c>
      <c r="C16" s="23">
        <v>2</v>
      </c>
      <c r="D16" s="20"/>
      <c r="E16" s="21"/>
      <c r="F16" s="22"/>
      <c r="G16" s="21"/>
      <c r="H16" s="28">
        <v>2</v>
      </c>
      <c r="I16" s="25">
        <v>2</v>
      </c>
      <c r="J16" s="26"/>
      <c r="K16" s="27"/>
      <c r="L16">
        <v>2</v>
      </c>
    </row>
    <row r="17" spans="1:12" ht="36.75" customHeight="1">
      <c r="A17" s="6" t="s">
        <v>9</v>
      </c>
      <c r="B17" s="19">
        <v>1</v>
      </c>
      <c r="C17" s="25">
        <v>2</v>
      </c>
      <c r="D17" s="20"/>
      <c r="E17" s="27"/>
      <c r="F17" s="28"/>
      <c r="G17" s="27"/>
      <c r="H17" s="28">
        <v>2</v>
      </c>
      <c r="I17" s="25">
        <v>2</v>
      </c>
      <c r="J17" s="26"/>
      <c r="K17" s="27"/>
      <c r="L17">
        <v>2</v>
      </c>
    </row>
    <row r="18" spans="1:12" ht="18">
      <c r="A18" s="2" t="s">
        <v>29</v>
      </c>
      <c r="B18" s="19">
        <v>2</v>
      </c>
      <c r="C18" s="25">
        <v>2</v>
      </c>
      <c r="D18" s="20"/>
      <c r="E18" s="27"/>
      <c r="F18" s="28"/>
      <c r="G18" s="27"/>
      <c r="H18" s="28"/>
      <c r="I18" s="25"/>
      <c r="J18" s="26">
        <v>2</v>
      </c>
      <c r="K18" s="27">
        <v>2</v>
      </c>
      <c r="L18">
        <v>2</v>
      </c>
    </row>
    <row r="19" spans="1:12" ht="18">
      <c r="A19" s="50" t="s">
        <v>30</v>
      </c>
      <c r="B19" s="33">
        <v>2</v>
      </c>
      <c r="C19" s="23">
        <v>2</v>
      </c>
      <c r="D19" s="34"/>
      <c r="E19" s="41"/>
      <c r="F19" s="42"/>
      <c r="G19" s="27"/>
      <c r="H19" s="28"/>
      <c r="I19" s="25"/>
      <c r="J19" s="26">
        <v>2</v>
      </c>
      <c r="K19" s="27">
        <v>2</v>
      </c>
      <c r="L19">
        <v>2</v>
      </c>
    </row>
    <row r="20" spans="1:12" ht="18">
      <c r="A20" s="5" t="s">
        <v>22</v>
      </c>
      <c r="B20" s="19">
        <v>1</v>
      </c>
      <c r="C20" s="25">
        <v>2</v>
      </c>
      <c r="D20" s="20">
        <v>1</v>
      </c>
      <c r="E20" s="21">
        <v>2</v>
      </c>
      <c r="F20" s="22"/>
      <c r="G20" s="21"/>
      <c r="H20" s="22"/>
      <c r="I20" s="23"/>
      <c r="J20" s="20"/>
      <c r="K20" s="21"/>
      <c r="L20">
        <v>3</v>
      </c>
    </row>
    <row r="21" spans="1:12" ht="18">
      <c r="A21" s="7" t="s">
        <v>25</v>
      </c>
      <c r="B21" s="19">
        <v>1</v>
      </c>
      <c r="C21" s="25">
        <v>2</v>
      </c>
      <c r="D21" s="20"/>
      <c r="E21" s="21"/>
      <c r="F21" s="22"/>
      <c r="G21" s="21"/>
      <c r="H21" s="22">
        <v>1</v>
      </c>
      <c r="I21" s="23">
        <v>2</v>
      </c>
      <c r="J21" s="20"/>
      <c r="K21" s="21"/>
      <c r="L21">
        <v>3</v>
      </c>
    </row>
    <row r="22" spans="1:12" ht="18">
      <c r="A22" s="5" t="s">
        <v>27</v>
      </c>
      <c r="B22" s="19">
        <v>1</v>
      </c>
      <c r="C22" s="25">
        <v>2</v>
      </c>
      <c r="D22" s="20"/>
      <c r="E22" s="21"/>
      <c r="F22" s="22"/>
      <c r="G22" s="21"/>
      <c r="H22" s="22">
        <v>1</v>
      </c>
      <c r="I22" s="23">
        <v>2</v>
      </c>
      <c r="J22" s="20"/>
      <c r="K22" s="21"/>
      <c r="L22">
        <v>3</v>
      </c>
    </row>
    <row r="23" spans="1:12" ht="31.5">
      <c r="A23" s="7" t="s">
        <v>31</v>
      </c>
      <c r="B23" s="19">
        <v>1</v>
      </c>
      <c r="C23" s="25">
        <v>2</v>
      </c>
      <c r="D23" s="20"/>
      <c r="E23" s="21"/>
      <c r="F23" s="22"/>
      <c r="G23" s="21"/>
      <c r="H23" s="22"/>
      <c r="I23" s="23"/>
      <c r="J23" s="20">
        <v>1</v>
      </c>
      <c r="K23" s="21">
        <v>2</v>
      </c>
      <c r="L23">
        <v>3</v>
      </c>
    </row>
    <row r="24" spans="1:12" ht="18">
      <c r="A24" s="8" t="s">
        <v>11</v>
      </c>
      <c r="B24" s="33">
        <v>5</v>
      </c>
      <c r="C24" s="23">
        <v>15</v>
      </c>
      <c r="D24" s="20"/>
      <c r="E24" s="21"/>
      <c r="F24" s="22"/>
      <c r="G24" s="21"/>
      <c r="H24" s="22"/>
      <c r="I24" s="23"/>
      <c r="J24" s="20">
        <v>5</v>
      </c>
      <c r="K24" s="21">
        <v>15</v>
      </c>
      <c r="L24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P10" sqref="P10"/>
    </sheetView>
  </sheetViews>
  <sheetFormatPr defaultColWidth="9.00390625" defaultRowHeight="16.5"/>
  <cols>
    <col min="1" max="1" width="15.625" style="0" customWidth="1"/>
  </cols>
  <sheetData>
    <row r="1" spans="1:12" ht="18">
      <c r="A1" s="4" t="s">
        <v>12</v>
      </c>
      <c r="B1" s="14">
        <v>2</v>
      </c>
      <c r="C1" s="18">
        <v>2</v>
      </c>
      <c r="D1" s="15">
        <v>2</v>
      </c>
      <c r="E1" s="16">
        <v>2</v>
      </c>
      <c r="F1" s="15"/>
      <c r="G1" s="16"/>
      <c r="H1" s="15"/>
      <c r="I1" s="16"/>
      <c r="J1" s="17"/>
      <c r="K1" s="16"/>
      <c r="L1">
        <v>2</v>
      </c>
    </row>
    <row r="2" spans="1:12" ht="31.5">
      <c r="A2" s="39" t="s">
        <v>34</v>
      </c>
      <c r="B2" s="19">
        <v>2</v>
      </c>
      <c r="C2" s="23">
        <v>2</v>
      </c>
      <c r="D2" s="20">
        <v>2</v>
      </c>
      <c r="E2" s="21">
        <v>2</v>
      </c>
      <c r="F2" s="20"/>
      <c r="G2" s="21"/>
      <c r="H2" s="20"/>
      <c r="I2" s="27"/>
      <c r="J2" s="28"/>
      <c r="K2" s="27"/>
      <c r="L2">
        <v>2</v>
      </c>
    </row>
    <row r="3" spans="1:12" ht="18">
      <c r="A3" s="2" t="s">
        <v>13</v>
      </c>
      <c r="B3" s="19">
        <v>2</v>
      </c>
      <c r="C3" s="23">
        <v>2</v>
      </c>
      <c r="D3" s="20"/>
      <c r="E3" s="21"/>
      <c r="F3" s="35">
        <v>2</v>
      </c>
      <c r="G3" s="21">
        <v>2</v>
      </c>
      <c r="H3" s="26"/>
      <c r="I3" s="27"/>
      <c r="J3" s="28"/>
      <c r="K3" s="27"/>
      <c r="L3">
        <v>2</v>
      </c>
    </row>
    <row r="4" spans="1:12" ht="31.5">
      <c r="A4" s="2" t="s">
        <v>35</v>
      </c>
      <c r="B4" s="19">
        <v>2</v>
      </c>
      <c r="C4" s="23">
        <v>2</v>
      </c>
      <c r="D4" s="20"/>
      <c r="E4" s="21"/>
      <c r="F4" s="20">
        <v>2</v>
      </c>
      <c r="G4" s="21">
        <v>2</v>
      </c>
      <c r="H4" s="26"/>
      <c r="I4" s="27"/>
      <c r="J4" s="28"/>
      <c r="K4" s="27"/>
      <c r="L4">
        <v>2</v>
      </c>
    </row>
    <row r="5" spans="1:12" ht="31.5">
      <c r="A5" s="2" t="s">
        <v>14</v>
      </c>
      <c r="B5" s="19">
        <v>2</v>
      </c>
      <c r="C5" s="23">
        <v>2</v>
      </c>
      <c r="D5" s="20"/>
      <c r="E5" s="21"/>
      <c r="F5" s="35">
        <v>2</v>
      </c>
      <c r="G5" s="21">
        <v>2</v>
      </c>
      <c r="H5" s="26"/>
      <c r="I5" s="27"/>
      <c r="J5" s="28"/>
      <c r="K5" s="27"/>
      <c r="L5">
        <v>2</v>
      </c>
    </row>
    <row r="6" spans="1:12" ht="31.5">
      <c r="A6" s="2" t="s">
        <v>32</v>
      </c>
      <c r="B6" s="19"/>
      <c r="C6" s="23"/>
      <c r="D6" s="20"/>
      <c r="E6" s="21"/>
      <c r="F6" s="35">
        <v>2</v>
      </c>
      <c r="G6" s="21">
        <v>2</v>
      </c>
      <c r="H6" s="26"/>
      <c r="I6" s="27"/>
      <c r="J6" s="28"/>
      <c r="K6" s="27"/>
      <c r="L6">
        <v>2</v>
      </c>
    </row>
    <row r="7" spans="1:12" ht="18">
      <c r="A7" s="2" t="s">
        <v>15</v>
      </c>
      <c r="B7" s="19">
        <v>2</v>
      </c>
      <c r="C7" s="23">
        <v>2</v>
      </c>
      <c r="D7" s="20"/>
      <c r="E7" s="21"/>
      <c r="F7" s="20"/>
      <c r="G7" s="21"/>
      <c r="H7" s="35">
        <v>2</v>
      </c>
      <c r="I7" s="21">
        <v>2</v>
      </c>
      <c r="J7" s="22"/>
      <c r="K7" s="21"/>
      <c r="L7">
        <v>2</v>
      </c>
    </row>
    <row r="8" spans="1:12" ht="31.5">
      <c r="A8" s="2" t="s">
        <v>33</v>
      </c>
      <c r="B8" s="19"/>
      <c r="C8" s="23"/>
      <c r="D8" s="20"/>
      <c r="E8" s="21"/>
      <c r="F8" s="20"/>
      <c r="G8" s="21"/>
      <c r="H8" s="20">
        <v>2</v>
      </c>
      <c r="I8" s="21">
        <v>2</v>
      </c>
      <c r="J8" s="22"/>
      <c r="K8" s="21"/>
      <c r="L8">
        <v>2</v>
      </c>
    </row>
    <row r="9" spans="1:12" ht="18">
      <c r="A9" s="2" t="s">
        <v>16</v>
      </c>
      <c r="B9" s="19">
        <v>2</v>
      </c>
      <c r="C9" s="23">
        <v>2</v>
      </c>
      <c r="D9" s="20"/>
      <c r="E9" s="21"/>
      <c r="F9" s="35"/>
      <c r="G9" s="21"/>
      <c r="H9" s="20">
        <v>2</v>
      </c>
      <c r="I9" s="21">
        <v>2</v>
      </c>
      <c r="J9" s="22"/>
      <c r="K9" s="21"/>
      <c r="L9">
        <v>2</v>
      </c>
    </row>
    <row r="10" spans="1:12" ht="18">
      <c r="A10" s="2" t="s">
        <v>17</v>
      </c>
      <c r="B10" s="19">
        <v>2</v>
      </c>
      <c r="C10" s="23">
        <v>2</v>
      </c>
      <c r="D10" s="20"/>
      <c r="E10" s="21"/>
      <c r="F10" s="35"/>
      <c r="G10" s="21"/>
      <c r="H10" s="20">
        <v>2</v>
      </c>
      <c r="I10" s="21">
        <v>2</v>
      </c>
      <c r="J10" s="22"/>
      <c r="K10" s="21"/>
      <c r="L10">
        <v>2</v>
      </c>
    </row>
    <row r="11" spans="1:12" ht="18">
      <c r="A11" s="2" t="s">
        <v>18</v>
      </c>
      <c r="B11" s="19">
        <v>2</v>
      </c>
      <c r="C11" s="23">
        <v>2</v>
      </c>
      <c r="D11" s="20"/>
      <c r="E11" s="21"/>
      <c r="F11" s="35"/>
      <c r="G11" s="21"/>
      <c r="H11" s="20"/>
      <c r="I11" s="21"/>
      <c r="J11" s="22">
        <v>2</v>
      </c>
      <c r="K11" s="21">
        <v>2</v>
      </c>
      <c r="L11">
        <v>2</v>
      </c>
    </row>
    <row r="12" spans="1:12" ht="31.5">
      <c r="A12" s="2" t="s">
        <v>19</v>
      </c>
      <c r="B12" s="19">
        <v>2</v>
      </c>
      <c r="C12" s="23">
        <v>2</v>
      </c>
      <c r="D12" s="36"/>
      <c r="E12" s="37"/>
      <c r="F12" s="20"/>
      <c r="G12" s="21"/>
      <c r="H12" s="36"/>
      <c r="I12" s="37"/>
      <c r="J12" s="22">
        <v>2</v>
      </c>
      <c r="K12" s="21">
        <v>2</v>
      </c>
      <c r="L12">
        <v>3</v>
      </c>
    </row>
    <row r="13" spans="1:12" ht="18">
      <c r="A13" s="2" t="s">
        <v>20</v>
      </c>
      <c r="B13" s="19">
        <v>2</v>
      </c>
      <c r="C13" s="23">
        <v>2</v>
      </c>
      <c r="D13" s="20"/>
      <c r="E13" s="21"/>
      <c r="F13" s="35"/>
      <c r="G13" s="21"/>
      <c r="H13" s="36"/>
      <c r="I13" s="37"/>
      <c r="J13" s="22">
        <v>2</v>
      </c>
      <c r="K13" s="21">
        <v>2</v>
      </c>
      <c r="L13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2" sqref="A2:K8"/>
    </sheetView>
  </sheetViews>
  <sheetFormatPr defaultColWidth="9.00390625" defaultRowHeight="16.5"/>
  <cols>
    <col min="1" max="1" width="22.375" style="0" customWidth="1"/>
  </cols>
  <sheetData>
    <row r="1" spans="1:11" ht="18">
      <c r="A1" s="2" t="s">
        <v>10</v>
      </c>
      <c r="B1" s="19">
        <v>2</v>
      </c>
      <c r="C1" s="51">
        <v>2</v>
      </c>
      <c r="D1" s="51"/>
      <c r="E1" s="51"/>
      <c r="F1" s="51"/>
      <c r="G1" s="51"/>
      <c r="H1" s="51"/>
      <c r="I1" s="51"/>
      <c r="J1" s="51">
        <v>2</v>
      </c>
      <c r="K1" s="51">
        <v>2</v>
      </c>
    </row>
    <row r="2" spans="1:11" ht="18">
      <c r="A2" s="2" t="s">
        <v>0</v>
      </c>
      <c r="B2" s="19">
        <v>3</v>
      </c>
      <c r="C2" s="51">
        <v>3</v>
      </c>
      <c r="D2" s="51">
        <v>3</v>
      </c>
      <c r="E2" s="51">
        <v>3</v>
      </c>
      <c r="F2" s="51"/>
      <c r="G2" s="51"/>
      <c r="H2" s="51"/>
      <c r="I2" s="51"/>
      <c r="J2" s="51"/>
      <c r="K2" s="51"/>
    </row>
    <row r="3" spans="1:11" ht="18">
      <c r="A3" s="2" t="s">
        <v>2</v>
      </c>
      <c r="B3" s="19">
        <v>2</v>
      </c>
      <c r="C3" s="51">
        <v>2</v>
      </c>
      <c r="D3" s="51">
        <v>2</v>
      </c>
      <c r="E3" s="51">
        <v>2</v>
      </c>
      <c r="F3" s="54"/>
      <c r="G3" s="54"/>
      <c r="H3" s="54"/>
      <c r="I3" s="54"/>
      <c r="J3" s="54"/>
      <c r="K3" s="54"/>
    </row>
    <row r="4" spans="1:11" ht="18">
      <c r="A4" s="2" t="s">
        <v>3</v>
      </c>
      <c r="B4" s="19">
        <v>2</v>
      </c>
      <c r="C4" s="51">
        <v>2</v>
      </c>
      <c r="D4" s="51">
        <v>2</v>
      </c>
      <c r="E4" s="51">
        <v>2</v>
      </c>
      <c r="F4" s="51"/>
      <c r="G4" s="51"/>
      <c r="H4" s="51"/>
      <c r="I4" s="51"/>
      <c r="J4" s="51"/>
      <c r="K4" s="51"/>
    </row>
    <row r="5" spans="1:11" ht="18">
      <c r="A5" s="2" t="s">
        <v>21</v>
      </c>
      <c r="B5" s="19">
        <v>2</v>
      </c>
      <c r="C5" s="51">
        <v>2</v>
      </c>
      <c r="D5" s="51">
        <v>2</v>
      </c>
      <c r="E5" s="51">
        <v>2</v>
      </c>
      <c r="F5" s="51"/>
      <c r="G5" s="51"/>
      <c r="H5" s="51"/>
      <c r="I5" s="51"/>
      <c r="J5" s="51"/>
      <c r="K5" s="51"/>
    </row>
    <row r="6" spans="1:11" ht="18">
      <c r="A6" s="2" t="s">
        <v>1</v>
      </c>
      <c r="B6" s="19">
        <v>3</v>
      </c>
      <c r="C6" s="51">
        <v>3</v>
      </c>
      <c r="D6" s="51"/>
      <c r="E6" s="51"/>
      <c r="F6" s="51">
        <v>3</v>
      </c>
      <c r="G6" s="51">
        <v>3</v>
      </c>
      <c r="H6" s="51"/>
      <c r="I6" s="51"/>
      <c r="J6" s="51"/>
      <c r="K6" s="51"/>
    </row>
    <row r="7" spans="1:11" ht="18">
      <c r="A7" s="40" t="s">
        <v>36</v>
      </c>
      <c r="B7" s="19">
        <v>2</v>
      </c>
      <c r="C7" s="51">
        <v>2</v>
      </c>
      <c r="D7" s="51"/>
      <c r="E7" s="51"/>
      <c r="F7" s="51">
        <v>2</v>
      </c>
      <c r="G7" s="51">
        <v>2</v>
      </c>
      <c r="H7" s="51"/>
      <c r="I7" s="51"/>
      <c r="J7" s="51"/>
      <c r="K7" s="51"/>
    </row>
    <row r="8" spans="1:11" ht="18">
      <c r="A8" s="6" t="s">
        <v>4</v>
      </c>
      <c r="B8" s="19">
        <v>2</v>
      </c>
      <c r="C8" s="51">
        <v>2</v>
      </c>
      <c r="D8" s="51"/>
      <c r="E8" s="51"/>
      <c r="F8" s="51">
        <v>2</v>
      </c>
      <c r="G8" s="51">
        <v>2</v>
      </c>
      <c r="H8" s="51"/>
      <c r="I8" s="51"/>
      <c r="J8" s="51"/>
      <c r="K8" s="51"/>
    </row>
    <row r="9" spans="1:11" ht="18">
      <c r="A9" s="40" t="s">
        <v>43</v>
      </c>
      <c r="B9" s="19">
        <v>2</v>
      </c>
      <c r="C9" s="51">
        <v>2</v>
      </c>
      <c r="D9" s="51"/>
      <c r="E9" s="51"/>
      <c r="F9" s="51">
        <v>2</v>
      </c>
      <c r="G9" s="51">
        <v>2</v>
      </c>
      <c r="H9" s="51"/>
      <c r="I9" s="51"/>
      <c r="J9" s="51"/>
      <c r="K9" s="51"/>
    </row>
    <row r="10" spans="1:11" ht="18">
      <c r="A10" s="40" t="s">
        <v>42</v>
      </c>
      <c r="B10" s="19">
        <v>2</v>
      </c>
      <c r="C10" s="51">
        <v>2</v>
      </c>
      <c r="D10" s="51"/>
      <c r="E10" s="51"/>
      <c r="F10" s="51">
        <v>2</v>
      </c>
      <c r="G10" s="51">
        <v>2</v>
      </c>
      <c r="H10" s="51"/>
      <c r="I10" s="51"/>
      <c r="J10" s="51"/>
      <c r="K10" s="51"/>
    </row>
    <row r="11" spans="1:11" ht="18">
      <c r="A11" s="2" t="s">
        <v>7</v>
      </c>
      <c r="B11" s="19">
        <v>2</v>
      </c>
      <c r="C11" s="51">
        <v>2</v>
      </c>
      <c r="D11" s="51"/>
      <c r="E11" s="51"/>
      <c r="F11" s="51">
        <v>2</v>
      </c>
      <c r="G11" s="51">
        <v>2</v>
      </c>
      <c r="H11" s="51"/>
      <c r="I11" s="51"/>
      <c r="J11" s="51"/>
      <c r="K11" s="51"/>
    </row>
    <row r="12" spans="8:15" ht="18">
      <c r="H12" s="51"/>
      <c r="I12" s="51"/>
      <c r="J12" s="51"/>
      <c r="K12" s="51"/>
      <c r="O12" t="s">
        <v>41</v>
      </c>
    </row>
    <row r="13" spans="1:11" ht="18">
      <c r="A13" s="6" t="s">
        <v>8</v>
      </c>
      <c r="B13" s="19">
        <v>2</v>
      </c>
      <c r="C13" s="51">
        <v>2</v>
      </c>
      <c r="D13" s="51"/>
      <c r="E13" s="51"/>
      <c r="F13" s="51"/>
      <c r="G13" s="51"/>
      <c r="H13" s="51">
        <v>2</v>
      </c>
      <c r="I13" s="51">
        <v>2</v>
      </c>
      <c r="J13" s="51"/>
      <c r="K13" s="51"/>
    </row>
    <row r="14" spans="1:11" ht="18">
      <c r="A14" s="2" t="s">
        <v>24</v>
      </c>
      <c r="B14" s="19">
        <v>2</v>
      </c>
      <c r="C14" s="51">
        <v>2</v>
      </c>
      <c r="D14" s="51"/>
      <c r="E14" s="51"/>
      <c r="F14" s="51"/>
      <c r="G14" s="51"/>
      <c r="H14" s="51">
        <v>2</v>
      </c>
      <c r="I14" s="51">
        <v>2</v>
      </c>
      <c r="J14" s="51"/>
      <c r="K14" s="51"/>
    </row>
    <row r="15" spans="1:15" ht="18">
      <c r="A15" s="2" t="s">
        <v>26</v>
      </c>
      <c r="B15" s="19">
        <v>2</v>
      </c>
      <c r="C15" s="51">
        <v>2</v>
      </c>
      <c r="D15" s="51"/>
      <c r="E15" s="51"/>
      <c r="F15" s="51"/>
      <c r="G15" s="51"/>
      <c r="H15" s="51">
        <v>2</v>
      </c>
      <c r="I15" s="51">
        <v>2</v>
      </c>
      <c r="J15" s="51"/>
      <c r="K15" s="51"/>
      <c r="O15" s="238" t="s">
        <v>38</v>
      </c>
    </row>
    <row r="16" spans="1:15" ht="18">
      <c r="A16" s="2" t="s">
        <v>28</v>
      </c>
      <c r="B16" s="19">
        <v>2</v>
      </c>
      <c r="C16" s="51">
        <v>2</v>
      </c>
      <c r="D16" s="51"/>
      <c r="E16" s="51"/>
      <c r="F16" s="51"/>
      <c r="G16" s="51"/>
      <c r="H16" s="51">
        <v>2</v>
      </c>
      <c r="I16" s="51">
        <v>2</v>
      </c>
      <c r="J16" s="51"/>
      <c r="K16" s="51"/>
      <c r="O16" s="239"/>
    </row>
    <row r="17" spans="1:15" ht="18">
      <c r="A17" s="6" t="s">
        <v>9</v>
      </c>
      <c r="B17" s="19">
        <v>1</v>
      </c>
      <c r="C17" s="51">
        <v>2</v>
      </c>
      <c r="D17" s="51"/>
      <c r="E17" s="51"/>
      <c r="F17" s="51"/>
      <c r="G17" s="51"/>
      <c r="H17" s="51">
        <v>2</v>
      </c>
      <c r="I17" s="51">
        <v>2</v>
      </c>
      <c r="J17" s="51"/>
      <c r="K17" s="51"/>
      <c r="O17" s="239"/>
    </row>
    <row r="18" spans="1:15" ht="18">
      <c r="A18" s="2" t="s">
        <v>29</v>
      </c>
      <c r="B18" s="19">
        <v>2</v>
      </c>
      <c r="C18" s="51">
        <v>2</v>
      </c>
      <c r="D18" s="51"/>
      <c r="E18" s="51"/>
      <c r="F18" s="51"/>
      <c r="G18" s="51"/>
      <c r="H18" s="51"/>
      <c r="I18" s="51"/>
      <c r="J18" s="51">
        <v>2</v>
      </c>
      <c r="K18" s="51">
        <v>2</v>
      </c>
      <c r="O18" s="240"/>
    </row>
    <row r="19" spans="1:11" ht="18">
      <c r="A19" s="2" t="s">
        <v>30</v>
      </c>
      <c r="B19" s="19">
        <v>2</v>
      </c>
      <c r="C19" s="51">
        <v>2</v>
      </c>
      <c r="D19" s="51"/>
      <c r="E19" s="51"/>
      <c r="F19" s="51"/>
      <c r="G19" s="51"/>
      <c r="H19" s="51"/>
      <c r="I19" s="51"/>
      <c r="J19" s="51">
        <v>2</v>
      </c>
      <c r="K19" s="51">
        <v>2</v>
      </c>
    </row>
    <row r="22" ht="64.5">
      <c r="P22" s="53" t="s">
        <v>39</v>
      </c>
    </row>
    <row r="24" spans="1:11" ht="18">
      <c r="A24" s="55" t="s">
        <v>11</v>
      </c>
      <c r="B24" s="19">
        <v>5</v>
      </c>
      <c r="C24" s="51">
        <v>10</v>
      </c>
      <c r="D24" s="51"/>
      <c r="E24" s="51"/>
      <c r="F24" s="51"/>
      <c r="G24" s="51"/>
      <c r="H24" s="51"/>
      <c r="I24" s="51"/>
      <c r="J24" s="51">
        <v>5</v>
      </c>
      <c r="K24" s="51">
        <v>10</v>
      </c>
    </row>
  </sheetData>
  <sheetProtection/>
  <mergeCells count="1">
    <mergeCell ref="O15:O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pjchen</dc:creator>
  <cp:keywords/>
  <dc:description/>
  <cp:lastModifiedBy>林彥君</cp:lastModifiedBy>
  <cp:lastPrinted>2017-03-27T06:38:22Z</cp:lastPrinted>
  <dcterms:created xsi:type="dcterms:W3CDTF">2002-06-18T06:16:37Z</dcterms:created>
  <dcterms:modified xsi:type="dcterms:W3CDTF">2017-03-27T08:26:16Z</dcterms:modified>
  <cp:category/>
  <cp:version/>
  <cp:contentType/>
  <cp:contentStatus/>
</cp:coreProperties>
</file>